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Лист1!#REF!</definedName>
  </definedNames>
  <calcPr calcId="125725"/>
</workbook>
</file>

<file path=xl/calcChain.xml><?xml version="1.0" encoding="utf-8"?>
<calcChain xmlns="http://schemas.openxmlformats.org/spreadsheetml/2006/main">
  <c r="M7" i="1"/>
  <c r="C7" s="1"/>
  <c r="Z7"/>
  <c r="AF7"/>
  <c r="AL7"/>
  <c r="AR7"/>
  <c r="AX7"/>
  <c r="BD7"/>
  <c r="O7"/>
  <c r="F7" s="1"/>
  <c r="K7"/>
  <c r="B7" s="1"/>
</calcChain>
</file>

<file path=xl/sharedStrings.xml><?xml version="1.0" encoding="utf-8"?>
<sst xmlns="http://schemas.openxmlformats.org/spreadsheetml/2006/main" count="59" uniqueCount="20">
  <si>
    <t>Норматив отчисления (%)</t>
  </si>
  <si>
    <t>Налоговые доходы</t>
  </si>
  <si>
    <t>Налоговые и неналоговые доходы</t>
  </si>
  <si>
    <t>% исполнения бюджетных назначений</t>
  </si>
  <si>
    <t>Бюджетные назначения</t>
  </si>
  <si>
    <t>Доля в сумме налоговых и неналоговых доходов бюджета</t>
  </si>
  <si>
    <t>Наименование муниципального образования</t>
  </si>
  <si>
    <t>Романовское муниципальное образование</t>
  </si>
  <si>
    <t>Налог на доходы физических лиц</t>
  </si>
  <si>
    <t>Акцизы</t>
  </si>
  <si>
    <t>Доля в сумме налоговых доходов бюджета</t>
  </si>
  <si>
    <t>Налог на имущество физических лиц</t>
  </si>
  <si>
    <t xml:space="preserve">Единый сельскохозяйственный налог </t>
  </si>
  <si>
    <t>Земельный налог</t>
  </si>
  <si>
    <t>Неналоговые доходы</t>
  </si>
  <si>
    <t xml:space="preserve">Утвержденный бюджет на 2021 год </t>
  </si>
  <si>
    <t>Темп роста 2021 года к 2020 году</t>
  </si>
  <si>
    <t xml:space="preserve">Анализ исполнения бюджета Романовского МО по налоговым и неналоговым доходам по состоянию на 1 июня 2021 года </t>
  </si>
  <si>
    <t>Факт за 05.2021</t>
  </si>
  <si>
    <t>Факт за 05.2020</t>
  </si>
</sst>
</file>

<file path=xl/styles.xml><?xml version="1.0" encoding="utf-8"?>
<styleSheet xmlns="http://schemas.openxmlformats.org/spreadsheetml/2006/main">
  <numFmts count="5">
    <numFmt numFmtId="164" formatCode="#,##0.00_ ;\-#,##0.00\ "/>
    <numFmt numFmtId="165" formatCode="#,##0_ ;\-#,##0\ "/>
    <numFmt numFmtId="166" formatCode="0.0"/>
    <numFmt numFmtId="167" formatCode="#,##0.0_ ;\-#,##0.0\ "/>
    <numFmt numFmtId="168" formatCode="#,##0.0"/>
  </numFmts>
  <fonts count="3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165" fontId="1" fillId="0" borderId="1" xfId="0" applyNumberFormat="1" applyFont="1" applyBorder="1" applyAlignment="1">
      <alignment wrapText="1"/>
    </xf>
    <xf numFmtId="0" fontId="0" fillId="0" borderId="0" xfId="0" applyFont="1"/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164" fontId="1" fillId="0" borderId="5" xfId="0" applyNumberFormat="1" applyFont="1" applyBorder="1" applyAlignment="1">
      <alignment horizontal="right"/>
    </xf>
    <xf numFmtId="0" fontId="1" fillId="0" borderId="1" xfId="0" applyNumberFormat="1" applyFont="1" applyBorder="1" applyAlignment="1">
      <alignment horizontal="right"/>
    </xf>
    <xf numFmtId="164" fontId="1" fillId="0" borderId="1" xfId="0" applyNumberFormat="1" applyFont="1" applyBorder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166" fontId="1" fillId="0" borderId="1" xfId="0" applyNumberFormat="1" applyFont="1" applyBorder="1" applyAlignment="1">
      <alignment horizontal="right"/>
    </xf>
    <xf numFmtId="2" fontId="1" fillId="0" borderId="1" xfId="0" applyNumberFormat="1" applyFont="1" applyBorder="1" applyAlignment="1">
      <alignment horizontal="right"/>
    </xf>
    <xf numFmtId="167" fontId="1" fillId="0" borderId="1" xfId="0" applyNumberFormat="1" applyFont="1" applyBorder="1" applyAlignment="1">
      <alignment horizontal="right"/>
    </xf>
    <xf numFmtId="167" fontId="1" fillId="0" borderId="5" xfId="0" applyNumberFormat="1" applyFont="1" applyBorder="1" applyAlignment="1">
      <alignment horizontal="right"/>
    </xf>
    <xf numFmtId="164" fontId="1" fillId="0" borderId="1" xfId="0" applyNumberFormat="1" applyFont="1" applyBorder="1" applyAlignment="1">
      <alignment wrapText="1"/>
    </xf>
    <xf numFmtId="166" fontId="0" fillId="0" borderId="0" xfId="0" applyNumberFormat="1"/>
    <xf numFmtId="0" fontId="1" fillId="0" borderId="1" xfId="0" applyFont="1" applyBorder="1"/>
    <xf numFmtId="166" fontId="1" fillId="0" borderId="1" xfId="0" applyNumberFormat="1" applyFont="1" applyBorder="1"/>
    <xf numFmtId="2" fontId="1" fillId="0" borderId="1" xfId="0" applyNumberFormat="1" applyFont="1" applyBorder="1"/>
    <xf numFmtId="0" fontId="1" fillId="0" borderId="1" xfId="0" applyFont="1" applyBorder="1" applyAlignment="1">
      <alignment horizontal="right"/>
    </xf>
    <xf numFmtId="168" fontId="1" fillId="0" borderId="1" xfId="0" applyNumberFormat="1" applyFont="1" applyBorder="1" applyAlignment="1">
      <alignment horizontal="right"/>
    </xf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Font="1" applyBorder="1"/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7" xfId="0" applyFont="1" applyBorder="1" applyAlignment="1">
      <alignment wrapText="1"/>
    </xf>
    <xf numFmtId="0" fontId="0" fillId="0" borderId="4" xfId="0" applyFont="1" applyBorder="1" applyAlignment="1">
      <alignment wrapText="1"/>
    </xf>
    <xf numFmtId="0" fontId="2" fillId="0" borderId="8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D10"/>
  <sheetViews>
    <sheetView tabSelected="1" workbookViewId="0">
      <selection activeCell="A7" sqref="A7"/>
    </sheetView>
  </sheetViews>
  <sheetFormatPr defaultRowHeight="15"/>
  <cols>
    <col min="1" max="1" width="12.42578125" customWidth="1"/>
    <col min="2" max="2" width="11" customWidth="1"/>
    <col min="3" max="3" width="9.85546875" customWidth="1"/>
    <col min="4" max="4" width="0.140625" hidden="1" customWidth="1"/>
    <col min="5" max="5" width="12.140625" customWidth="1"/>
    <col min="6" max="6" width="10.42578125" customWidth="1"/>
    <col min="7" max="7" width="9.5703125" customWidth="1"/>
    <col min="8" max="8" width="11.28515625" hidden="1" customWidth="1"/>
    <col min="9" max="9" width="11.7109375" hidden="1" customWidth="1"/>
    <col min="10" max="10" width="11.140625" hidden="1" customWidth="1"/>
    <col min="11" max="11" width="9.140625" customWidth="1"/>
    <col min="12" max="12" width="11.85546875" customWidth="1"/>
    <col min="13" max="13" width="9.85546875" customWidth="1"/>
    <col min="14" max="14" width="11.5703125" customWidth="1"/>
    <col min="15" max="15" width="10.28515625" customWidth="1"/>
    <col min="16" max="16" width="10.7109375" customWidth="1"/>
    <col min="17" max="17" width="11.5703125" hidden="1" customWidth="1"/>
    <col min="18" max="18" width="11.85546875" hidden="1" customWidth="1"/>
    <col min="19" max="19" width="11.42578125" hidden="1" customWidth="1"/>
    <col min="20" max="20" width="12.7109375" hidden="1" customWidth="1"/>
    <col min="23" max="23" width="10.140625" customWidth="1"/>
    <col min="25" max="25" width="10.42578125" customWidth="1"/>
    <col min="29" max="29" width="10.140625" customWidth="1"/>
    <col min="31" max="31" width="11" customWidth="1"/>
    <col min="35" max="35" width="10.7109375" customWidth="1"/>
    <col min="37" max="37" width="10" customWidth="1"/>
    <col min="41" max="41" width="10.140625" customWidth="1"/>
    <col min="43" max="43" width="10.140625" customWidth="1"/>
    <col min="47" max="47" width="10.42578125" customWidth="1"/>
    <col min="49" max="49" width="10.28515625" customWidth="1"/>
    <col min="53" max="53" width="10.28515625" customWidth="1"/>
    <col min="55" max="55" width="10.28515625" customWidth="1"/>
  </cols>
  <sheetData>
    <row r="1" spans="1:56" ht="15.75" customHeight="1"/>
    <row r="2" spans="1:56" ht="34.5" customHeight="1">
      <c r="A2" s="32" t="s">
        <v>17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2"/>
      <c r="R2" s="2"/>
      <c r="S2" s="2"/>
      <c r="T2" s="2"/>
    </row>
    <row r="3" spans="1:56" ht="15.75" customHeight="1">
      <c r="A3" s="33" t="s">
        <v>6</v>
      </c>
      <c r="B3" s="25" t="s">
        <v>2</v>
      </c>
      <c r="C3" s="26"/>
      <c r="D3" s="26"/>
      <c r="E3" s="26"/>
      <c r="F3" s="26"/>
      <c r="G3" s="26"/>
      <c r="H3" s="26"/>
      <c r="I3" s="26"/>
      <c r="J3" s="36"/>
      <c r="K3" s="27" t="s">
        <v>1</v>
      </c>
      <c r="L3" s="28"/>
      <c r="M3" s="28"/>
      <c r="N3" s="28"/>
      <c r="O3" s="28"/>
      <c r="P3" s="28"/>
      <c r="Q3" s="28"/>
      <c r="R3" s="28"/>
      <c r="S3" s="28"/>
      <c r="T3" s="28"/>
      <c r="U3" s="25" t="s">
        <v>8</v>
      </c>
      <c r="V3" s="26"/>
      <c r="W3" s="26"/>
      <c r="X3" s="26"/>
      <c r="Y3" s="26"/>
      <c r="Z3" s="26"/>
      <c r="AA3" s="27" t="s">
        <v>9</v>
      </c>
      <c r="AB3" s="28"/>
      <c r="AC3" s="28"/>
      <c r="AD3" s="28"/>
      <c r="AE3" s="28"/>
      <c r="AF3" s="28"/>
      <c r="AG3" s="25" t="s">
        <v>11</v>
      </c>
      <c r="AH3" s="26"/>
      <c r="AI3" s="26"/>
      <c r="AJ3" s="26"/>
      <c r="AK3" s="26"/>
      <c r="AL3" s="26"/>
      <c r="AM3" s="25" t="s">
        <v>12</v>
      </c>
      <c r="AN3" s="26"/>
      <c r="AO3" s="26"/>
      <c r="AP3" s="26"/>
      <c r="AQ3" s="26"/>
      <c r="AR3" s="26"/>
      <c r="AS3" s="25" t="s">
        <v>13</v>
      </c>
      <c r="AT3" s="26"/>
      <c r="AU3" s="26"/>
      <c r="AV3" s="26"/>
      <c r="AW3" s="26"/>
      <c r="AX3" s="26"/>
      <c r="AY3" s="27" t="s">
        <v>14</v>
      </c>
      <c r="AZ3" s="28"/>
      <c r="BA3" s="28"/>
      <c r="BB3" s="28"/>
      <c r="BC3" s="28"/>
      <c r="BD3" s="28"/>
    </row>
    <row r="4" spans="1:56" ht="15" customHeight="1">
      <c r="A4" s="34"/>
      <c r="B4" s="24" t="s">
        <v>15</v>
      </c>
      <c r="C4" s="24" t="s">
        <v>18</v>
      </c>
      <c r="D4" s="24" t="s">
        <v>0</v>
      </c>
      <c r="E4" s="24" t="s">
        <v>3</v>
      </c>
      <c r="F4" s="31" t="s">
        <v>19</v>
      </c>
      <c r="G4" s="24" t="s">
        <v>16</v>
      </c>
      <c r="H4" s="24"/>
      <c r="I4" s="24"/>
      <c r="J4" s="24"/>
      <c r="K4" s="24" t="s">
        <v>4</v>
      </c>
      <c r="L4" s="24" t="s">
        <v>5</v>
      </c>
      <c r="M4" s="24" t="s">
        <v>18</v>
      </c>
      <c r="N4" s="24" t="s">
        <v>3</v>
      </c>
      <c r="O4" s="24" t="s">
        <v>19</v>
      </c>
      <c r="P4" s="24" t="s">
        <v>16</v>
      </c>
      <c r="Q4" s="24"/>
      <c r="R4" s="24"/>
      <c r="S4" s="24"/>
      <c r="T4" s="24"/>
      <c r="U4" s="24" t="s">
        <v>4</v>
      </c>
      <c r="V4" s="29" t="s">
        <v>10</v>
      </c>
      <c r="W4" s="24" t="s">
        <v>18</v>
      </c>
      <c r="X4" s="24" t="s">
        <v>3</v>
      </c>
      <c r="Y4" s="31" t="s">
        <v>19</v>
      </c>
      <c r="Z4" s="24" t="s">
        <v>16</v>
      </c>
      <c r="AA4" s="24" t="s">
        <v>4</v>
      </c>
      <c r="AB4" s="24" t="s">
        <v>10</v>
      </c>
      <c r="AC4" s="24" t="s">
        <v>18</v>
      </c>
      <c r="AD4" s="24" t="s">
        <v>3</v>
      </c>
      <c r="AE4" s="24" t="s">
        <v>19</v>
      </c>
      <c r="AF4" s="24" t="s">
        <v>16</v>
      </c>
      <c r="AG4" s="24" t="s">
        <v>4</v>
      </c>
      <c r="AH4" s="29" t="s">
        <v>10</v>
      </c>
      <c r="AI4" s="24" t="s">
        <v>18</v>
      </c>
      <c r="AJ4" s="24" t="s">
        <v>3</v>
      </c>
      <c r="AK4" s="31" t="s">
        <v>19</v>
      </c>
      <c r="AL4" s="24" t="s">
        <v>16</v>
      </c>
      <c r="AM4" s="24" t="s">
        <v>4</v>
      </c>
      <c r="AN4" s="29" t="s">
        <v>10</v>
      </c>
      <c r="AO4" s="24" t="s">
        <v>18</v>
      </c>
      <c r="AP4" s="24" t="s">
        <v>3</v>
      </c>
      <c r="AQ4" s="31" t="s">
        <v>19</v>
      </c>
      <c r="AR4" s="24" t="s">
        <v>16</v>
      </c>
      <c r="AS4" s="24" t="s">
        <v>4</v>
      </c>
      <c r="AT4" s="29" t="s">
        <v>10</v>
      </c>
      <c r="AU4" s="24" t="s">
        <v>18</v>
      </c>
      <c r="AV4" s="24" t="s">
        <v>3</v>
      </c>
      <c r="AW4" s="31" t="s">
        <v>19</v>
      </c>
      <c r="AX4" s="24" t="s">
        <v>16</v>
      </c>
      <c r="AY4" s="24" t="s">
        <v>4</v>
      </c>
      <c r="AZ4" s="24" t="s">
        <v>5</v>
      </c>
      <c r="BA4" s="24" t="s">
        <v>18</v>
      </c>
      <c r="BB4" s="24" t="s">
        <v>3</v>
      </c>
      <c r="BC4" s="24" t="s">
        <v>19</v>
      </c>
      <c r="BD4" s="24" t="s">
        <v>16</v>
      </c>
    </row>
    <row r="5" spans="1:56" ht="64.5" customHeight="1">
      <c r="A5" s="35"/>
      <c r="B5" s="24"/>
      <c r="C5" s="24"/>
      <c r="D5" s="24"/>
      <c r="E5" s="24"/>
      <c r="F5" s="31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30"/>
      <c r="W5" s="24"/>
      <c r="X5" s="24"/>
      <c r="Y5" s="31"/>
      <c r="Z5" s="24"/>
      <c r="AA5" s="24"/>
      <c r="AB5" s="24"/>
      <c r="AC5" s="24"/>
      <c r="AD5" s="24"/>
      <c r="AE5" s="24"/>
      <c r="AF5" s="24"/>
      <c r="AG5" s="24"/>
      <c r="AH5" s="30"/>
      <c r="AI5" s="24"/>
      <c r="AJ5" s="24"/>
      <c r="AK5" s="31"/>
      <c r="AL5" s="24"/>
      <c r="AM5" s="24"/>
      <c r="AN5" s="30"/>
      <c r="AO5" s="24"/>
      <c r="AP5" s="24"/>
      <c r="AQ5" s="31"/>
      <c r="AR5" s="24"/>
      <c r="AS5" s="24"/>
      <c r="AT5" s="30"/>
      <c r="AU5" s="24"/>
      <c r="AV5" s="24"/>
      <c r="AW5" s="31"/>
      <c r="AX5" s="24"/>
      <c r="AY5" s="24"/>
      <c r="AZ5" s="24"/>
      <c r="BA5" s="24"/>
      <c r="BB5" s="24"/>
      <c r="BC5" s="24"/>
      <c r="BD5" s="24"/>
    </row>
    <row r="6" spans="1:56">
      <c r="A6" s="3">
        <v>1</v>
      </c>
      <c r="B6" s="4">
        <v>2</v>
      </c>
      <c r="C6" s="4">
        <v>3</v>
      </c>
      <c r="D6" s="4"/>
      <c r="E6" s="4">
        <v>4</v>
      </c>
      <c r="F6" s="5">
        <v>5</v>
      </c>
      <c r="G6" s="4">
        <v>6</v>
      </c>
      <c r="H6" s="4"/>
      <c r="I6" s="4"/>
      <c r="J6" s="4"/>
      <c r="K6" s="4">
        <v>7</v>
      </c>
      <c r="L6" s="4">
        <v>8</v>
      </c>
      <c r="M6" s="4">
        <v>9</v>
      </c>
      <c r="N6" s="4">
        <v>10</v>
      </c>
      <c r="O6" s="4">
        <v>11</v>
      </c>
      <c r="P6" s="4">
        <v>12</v>
      </c>
      <c r="Q6" s="4"/>
      <c r="R6" s="4"/>
      <c r="S6" s="4"/>
      <c r="T6" s="4"/>
      <c r="U6" s="10">
        <v>2</v>
      </c>
      <c r="V6" s="10"/>
      <c r="W6" s="10">
        <v>3</v>
      </c>
      <c r="X6" s="10">
        <v>4</v>
      </c>
      <c r="Y6" s="11">
        <v>5</v>
      </c>
      <c r="Z6" s="10">
        <v>6</v>
      </c>
      <c r="AA6" s="10">
        <v>7</v>
      </c>
      <c r="AB6" s="10">
        <v>8</v>
      </c>
      <c r="AC6" s="10">
        <v>9</v>
      </c>
      <c r="AD6" s="10">
        <v>10</v>
      </c>
      <c r="AE6" s="10">
        <v>11</v>
      </c>
      <c r="AF6" s="10">
        <v>12</v>
      </c>
      <c r="AG6" s="10">
        <v>2</v>
      </c>
      <c r="AH6" s="10"/>
      <c r="AI6" s="10">
        <v>3</v>
      </c>
      <c r="AJ6" s="10">
        <v>4</v>
      </c>
      <c r="AK6" s="11">
        <v>5</v>
      </c>
      <c r="AL6" s="10">
        <v>6</v>
      </c>
      <c r="AM6" s="10">
        <v>2</v>
      </c>
      <c r="AN6" s="10"/>
      <c r="AO6" s="10">
        <v>3</v>
      </c>
      <c r="AP6" s="10"/>
      <c r="AQ6" s="11">
        <v>5</v>
      </c>
      <c r="AR6" s="10">
        <v>6</v>
      </c>
      <c r="AS6" s="10">
        <v>2</v>
      </c>
      <c r="AT6" s="10"/>
      <c r="AU6" s="10">
        <v>3</v>
      </c>
      <c r="AV6" s="10">
        <v>4</v>
      </c>
      <c r="AW6" s="11">
        <v>5</v>
      </c>
      <c r="AX6" s="10">
        <v>6</v>
      </c>
      <c r="AY6" s="10">
        <v>7</v>
      </c>
      <c r="AZ6" s="10">
        <v>8</v>
      </c>
      <c r="BA6" s="10">
        <v>9</v>
      </c>
      <c r="BB6" s="10">
        <v>10</v>
      </c>
      <c r="BC6" s="10">
        <v>11</v>
      </c>
      <c r="BD6" s="10">
        <v>12</v>
      </c>
    </row>
    <row r="7" spans="1:56" s="23" customFormat="1" ht="95.25" customHeight="1">
      <c r="A7" s="6" t="s">
        <v>7</v>
      </c>
      <c r="B7" s="12">
        <f>K7+AY7</f>
        <v>15756.799999999997</v>
      </c>
      <c r="C7" s="14">
        <f>M7+BA7</f>
        <v>7390.9000000000005</v>
      </c>
      <c r="D7" s="1"/>
      <c r="E7" s="12">
        <v>46.9</v>
      </c>
      <c r="F7" s="15">
        <f>O7+BC7</f>
        <v>5298.8</v>
      </c>
      <c r="G7" s="13">
        <v>81.900000000000006</v>
      </c>
      <c r="H7" s="18">
        <v>2977.1</v>
      </c>
      <c r="I7" s="18">
        <v>2332.8000000000002</v>
      </c>
      <c r="J7" s="18">
        <v>1953.4</v>
      </c>
      <c r="K7" s="12">
        <f>U7+AA7+AG7+AM7+AS7</f>
        <v>15149.799999999997</v>
      </c>
      <c r="L7" s="13">
        <v>96.15</v>
      </c>
      <c r="M7" s="19">
        <f>W7+AC7+AI7+AO7+AU7</f>
        <v>6565.6</v>
      </c>
      <c r="N7" s="19">
        <v>43.3</v>
      </c>
      <c r="O7" s="19">
        <f>Y7+AE7+AK7+AQ7+AW7</f>
        <v>5095.1000000000004</v>
      </c>
      <c r="P7" s="20">
        <v>79.44</v>
      </c>
      <c r="Q7" s="19"/>
      <c r="R7" s="19"/>
      <c r="S7" s="18"/>
      <c r="T7" s="18"/>
      <c r="U7" s="8">
        <v>4960.8999999999996</v>
      </c>
      <c r="V7" s="8">
        <v>32.75</v>
      </c>
      <c r="W7" s="9">
        <v>1714.3</v>
      </c>
      <c r="X7" s="8">
        <v>34.6</v>
      </c>
      <c r="Y7" s="7">
        <v>1720.7</v>
      </c>
      <c r="Z7" s="13">
        <f>W7/Y7*100</f>
        <v>99.628058348346599</v>
      </c>
      <c r="AA7" s="21">
        <v>2492.1999999999998</v>
      </c>
      <c r="AB7" s="13">
        <v>16.45</v>
      </c>
      <c r="AC7" s="18">
        <v>972.9</v>
      </c>
      <c r="AD7" s="19">
        <v>39</v>
      </c>
      <c r="AE7" s="18">
        <v>854.4</v>
      </c>
      <c r="AF7" s="13">
        <f>AC7/AE7*100</f>
        <v>113.86938202247192</v>
      </c>
      <c r="AG7" s="12">
        <v>1338</v>
      </c>
      <c r="AH7" s="13">
        <v>8.83</v>
      </c>
      <c r="AI7" s="14">
        <v>119.4</v>
      </c>
      <c r="AJ7" s="13">
        <v>8.9</v>
      </c>
      <c r="AK7" s="15">
        <v>298.8</v>
      </c>
      <c r="AL7" s="12">
        <f>AI7/AK7*100</f>
        <v>39.959839357429722</v>
      </c>
      <c r="AM7" s="12">
        <v>1420.8</v>
      </c>
      <c r="AN7" s="13">
        <v>9.3800000000000008</v>
      </c>
      <c r="AO7" s="14">
        <v>2691</v>
      </c>
      <c r="AP7" s="16">
        <v>189.4</v>
      </c>
      <c r="AQ7" s="15">
        <v>1131.5999999999999</v>
      </c>
      <c r="AR7" s="12">
        <f>AO7/AQ7*100</f>
        <v>237.80487804878052</v>
      </c>
      <c r="AS7" s="12">
        <v>4937.8999999999996</v>
      </c>
      <c r="AT7" s="13">
        <v>32.590000000000003</v>
      </c>
      <c r="AU7" s="14">
        <v>1068</v>
      </c>
      <c r="AV7" s="13">
        <v>21.6</v>
      </c>
      <c r="AW7" s="15">
        <v>1089.5999999999999</v>
      </c>
      <c r="AX7" s="13">
        <f>AU7/AW7*100</f>
        <v>98.017621145374463</v>
      </c>
      <c r="AY7" s="22">
        <v>607</v>
      </c>
      <c r="AZ7" s="13">
        <v>3.85</v>
      </c>
      <c r="BA7" s="19">
        <v>825.3</v>
      </c>
      <c r="BB7" s="19">
        <v>136</v>
      </c>
      <c r="BC7" s="20">
        <v>203.7</v>
      </c>
      <c r="BD7" s="20">
        <f>BA7/BC7*100</f>
        <v>405.15463917525773</v>
      </c>
    </row>
    <row r="9" spans="1:56" ht="15.75" customHeight="1">
      <c r="B9" s="17"/>
      <c r="C9" s="17"/>
      <c r="K9" s="17"/>
      <c r="L9" s="17"/>
      <c r="M9" s="17"/>
    </row>
    <row r="10" spans="1:56" ht="45" customHeight="1"/>
  </sheetData>
  <mergeCells count="65">
    <mergeCell ref="S4:S5"/>
    <mergeCell ref="T4:T5"/>
    <mergeCell ref="A2:P2"/>
    <mergeCell ref="N4:N5"/>
    <mergeCell ref="O4:O5"/>
    <mergeCell ref="P4:P5"/>
    <mergeCell ref="Q4:Q5"/>
    <mergeCell ref="R4:R5"/>
    <mergeCell ref="A3:A5"/>
    <mergeCell ref="B3:J3"/>
    <mergeCell ref="K3:T3"/>
    <mergeCell ref="B4:B5"/>
    <mergeCell ref="C4:C5"/>
    <mergeCell ref="D4:D5"/>
    <mergeCell ref="E4:E5"/>
    <mergeCell ref="F4:F5"/>
    <mergeCell ref="L4:L5"/>
    <mergeCell ref="M4:M5"/>
    <mergeCell ref="G4:G5"/>
    <mergeCell ref="H4:H5"/>
    <mergeCell ref="I4:I5"/>
    <mergeCell ref="J4:J5"/>
    <mergeCell ref="K4:K5"/>
    <mergeCell ref="AE4:AE5"/>
    <mergeCell ref="AF4:AF5"/>
    <mergeCell ref="U3:Z3"/>
    <mergeCell ref="AA3:AF3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Q4:AQ5"/>
    <mergeCell ref="AR4:AR5"/>
    <mergeCell ref="AG3:AL3"/>
    <mergeCell ref="AM3:AR3"/>
    <mergeCell ref="AG4:AG5"/>
    <mergeCell ref="AH4:AH5"/>
    <mergeCell ref="AI4:AI5"/>
    <mergeCell ref="AJ4:AJ5"/>
    <mergeCell ref="AK4:AK5"/>
    <mergeCell ref="AL4:AL5"/>
    <mergeCell ref="AM4:AM5"/>
    <mergeCell ref="AN4:AN5"/>
    <mergeCell ref="AO4:AO5"/>
    <mergeCell ref="AP4:AP5"/>
    <mergeCell ref="BC4:BC5"/>
    <mergeCell ref="BD4:BD5"/>
    <mergeCell ref="AS3:AX3"/>
    <mergeCell ref="AY3:BD3"/>
    <mergeCell ref="AS4:AS5"/>
    <mergeCell ref="AT4:AT5"/>
    <mergeCell ref="AU4:AU5"/>
    <mergeCell ref="AV4:AV5"/>
    <mergeCell ref="AW4:AW5"/>
    <mergeCell ref="AX4:AX5"/>
    <mergeCell ref="AY4:AY5"/>
    <mergeCell ref="AZ4:AZ5"/>
    <mergeCell ref="BA4:BA5"/>
    <mergeCell ref="BB4:BB5"/>
  </mergeCells>
  <pageMargins left="0.70866141732283472" right="0.70866141732283472" top="0.74803149606299213" bottom="0.74803149606299213" header="0.31496062992125984" footer="0.31496062992125984"/>
  <pageSetup paperSize="9" scale="60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2021-06-02T11:18:43Z</dcterms:modified>
</cp:coreProperties>
</file>