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полугодие" sheetId="1" r:id="rId1"/>
  </sheets>
  <definedNames>
    <definedName name="_xlnm._FilterDatabase" localSheetId="0" hidden="1">'1 полугодие'!$A$6:$H$32</definedName>
    <definedName name="Z_2505F84B_EDD5_43D7_8CE7_AFF925DFBFF7_.wvu.Cols" localSheetId="0" hidden="1">'1 полугодие'!$A:$A</definedName>
    <definedName name="Z_2505F84B_EDD5_43D7_8CE7_AFF925DFBFF7_.wvu.PrintArea" localSheetId="0" hidden="1">'1 полугодие'!$B$2:$H$32</definedName>
    <definedName name="Z_2505F84B_EDD5_43D7_8CE7_AFF925DFBFF7_.wvu.PrintTitles" localSheetId="0" hidden="1">'1 полугодие'!$B:$B,'1 полугодие'!$4:$6</definedName>
    <definedName name="Z_2505F84B_EDD5_43D7_8CE7_AFF925DFBFF7_.wvu.Rows" localSheetId="0" hidden="1">'1 полугодие'!#REF!,'1 полугодие'!$6:$6,'1 полугодие'!#REF!,'1 полугодие'!#REF!,'1 полугодие'!#REF!,'1 полугодие'!#REF!</definedName>
    <definedName name="Z_9D015A7B_71BF_4A38_92C8_CCD8973F5CA0_.wvu.Cols" localSheetId="0" hidden="1">'1 полугодие'!$A:$A,'1 полугодие'!$C:$C</definedName>
    <definedName name="Z_9D015A7B_71BF_4A38_92C8_CCD8973F5CA0_.wvu.FilterData" localSheetId="0" hidden="1">'1 полугодие'!$A$6:$H$32</definedName>
    <definedName name="Z_9D015A7B_71BF_4A38_92C8_CCD8973F5CA0_.wvu.PrintArea" localSheetId="0" hidden="1">'1 полугодие'!#REF!</definedName>
    <definedName name="Z_9D015A7B_71BF_4A38_92C8_CCD8973F5CA0_.wvu.PrintTitles" localSheetId="0" hidden="1">'1 полугодие'!$B:$B,'1 полугодие'!$4:$6</definedName>
    <definedName name="Z_9D015A7B_71BF_4A38_92C8_CCD8973F5CA0_.wvu.Rows" localSheetId="0" hidden="1">'1 полугодие'!#REF!</definedName>
    <definedName name="_xlnm.Print_Titles" localSheetId="0">'1 полугодие'!$A:$C,'1 полугодие'!$4:$5</definedName>
    <definedName name="_xlnm.Print_Area" localSheetId="0">'1 полугодие'!$A$1:$H$80</definedName>
  </definedNames>
  <calcPr calcId="125725"/>
</workbook>
</file>

<file path=xl/calcChain.xml><?xml version="1.0" encoding="utf-8"?>
<calcChain xmlns="http://schemas.openxmlformats.org/spreadsheetml/2006/main">
  <c r="F8" i="1"/>
  <c r="E8"/>
  <c r="G54"/>
  <c r="H13"/>
  <c r="H17"/>
  <c r="H19"/>
  <c r="H20"/>
  <c r="H25"/>
  <c r="H26"/>
  <c r="H27"/>
  <c r="H32"/>
  <c r="G10"/>
  <c r="G12"/>
  <c r="G15"/>
  <c r="G16"/>
  <c r="G17"/>
  <c r="G18"/>
  <c r="G19"/>
  <c r="G20"/>
  <c r="G21"/>
  <c r="G22"/>
  <c r="G23"/>
  <c r="G24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5"/>
  <c r="G56"/>
  <c r="G57"/>
  <c r="G58"/>
  <c r="G59"/>
  <c r="G60"/>
  <c r="G61"/>
  <c r="G62"/>
  <c r="D8"/>
  <c r="G69" l="1"/>
  <c r="G68"/>
  <c r="G67"/>
  <c r="G63"/>
  <c r="G66"/>
  <c r="G65"/>
  <c r="G64"/>
  <c r="H12"/>
  <c r="H8" l="1"/>
  <c r="G8"/>
  <c r="G70" s="1"/>
  <c r="E70"/>
  <c r="F70" l="1"/>
  <c r="H70" s="1"/>
</calcChain>
</file>

<file path=xl/sharedStrings.xml><?xml version="1.0" encoding="utf-8"?>
<sst xmlns="http://schemas.openxmlformats.org/spreadsheetml/2006/main" count="98" uniqueCount="84">
  <si>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</si>
  <si>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</si>
  <si>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</si>
  <si>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</si>
  <si>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</si>
  <si>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</si>
  <si>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>Бюджетные ассигнования на год</t>
  </si>
  <si>
    <t xml:space="preserve">% исполнение к годовым назначениям </t>
  </si>
  <si>
    <t>2017 год</t>
  </si>
  <si>
    <t>11100L0970</t>
  </si>
  <si>
    <t>2018 год</t>
  </si>
  <si>
    <t>Темп роста 2018 к 2017 году, %</t>
  </si>
  <si>
    <t>Муниципальная  программа «Обеспечение жильем молодых семей» федеральной целевой программы «Жилище» 2015-2020 гг. в Романовском муниципальном районе на 2018-2020 годы»</t>
  </si>
  <si>
    <t>11300L4970</t>
  </si>
  <si>
    <t>Обеспечение повышения оплаты труда некоторых категорий работников муниципальных учреждений</t>
  </si>
  <si>
    <t>Обеспечение повышения оплаты труда некоторых категорий работников муниципальных учреждений за счет средств местного бюджета</t>
  </si>
  <si>
    <t>11501D7300</t>
  </si>
  <si>
    <t>Капитальный ремонт, ремонт и содержание автомобильных дорог общего пользования местного значения за счет средств областного дорожного фонда</t>
  </si>
  <si>
    <t>11401S2300</t>
  </si>
  <si>
    <t>14003L5191</t>
  </si>
  <si>
    <t>14003L5193</t>
  </si>
  <si>
    <t>14003L5194</t>
  </si>
  <si>
    <t>13001S2300</t>
  </si>
  <si>
    <t>13003S1800</t>
  </si>
  <si>
    <t>13003S2300</t>
  </si>
  <si>
    <t>14001S1800</t>
  </si>
  <si>
    <t>14002S1800</t>
  </si>
  <si>
    <t>14003S1800</t>
  </si>
  <si>
    <t xml:space="preserve">Муниципальная программа «Реализация мероприятий по созданию в 2018 году в общеобразовательных организациях, расположенных в сельской местности Романовского муниципального района Саратовской области, условий  для занятий физической культурой и спортом»
</t>
  </si>
  <si>
    <t>Муниципальная  программа «Развитие местного самоуправления в Романовском муниципальном районе на 2018-2020 годы»</t>
  </si>
  <si>
    <t>Муниципальная  программа «Профилактика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 на 2018-2020 годы»</t>
  </si>
  <si>
    <t>Муниципальная программа «Противодействие коррупции на территории Романовского муниципального района Саратовской области на 2018-2020 годы»</t>
  </si>
  <si>
    <t xml:space="preserve">МП «Развитие физической культуры и спорта в Романовском муниципальном районе на 2018-2020 годы» </t>
  </si>
  <si>
    <t>Муниципальная программа «Обеспечение занятости несовершеннолетних граждан на территории Романовского района на 2018-2020 годы»</t>
  </si>
  <si>
    <t>Муниципальная программа «Гармонизация межнациональных и межконфессиональных отношений в Романовском муниципальном районе» на 2018-2020 годы</t>
  </si>
  <si>
    <t>Муниципальная  программа «Развитие малого и среднего предпринимательства в Романовском муниципальном районе Саратовской области на 2018-2020 годы»</t>
  </si>
  <si>
    <t>Муниципальная  программа «Организация отдыха детей в каникулярное время  2018-2020 годы»</t>
  </si>
  <si>
    <t>Реализация основного мероприятия «Обеспечение образовательной деятельности муниципальных дошкольных образовательных организаций»</t>
  </si>
  <si>
    <t>Реализация основного мероприятия «Присмотр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образования»</t>
  </si>
  <si>
    <t>Реализация основного мероприятия «Предоставление муниципальных услуг в дошкольных образовательных учреждениях в рамках выполнения муниципального задания»</t>
  </si>
  <si>
    <t>Реализация основного мероприятия «Обеспечение образовательной деятельности муниципальных общеобразовательных учреждений»</t>
  </si>
  <si>
    <t>Реализация основного мероприятия «Предоставление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образования»</t>
  </si>
  <si>
    <t>Реализация основного мероприятия «Предоставление муниципальных услуг в учреждениях общего образования в рамках выполнения муниципального задания»</t>
  </si>
  <si>
    <t>Реализация основного мероприятия «Реализация мероприятий по доступности услугам дополнительного образвания, в рамках выполнения муниципального задания»</t>
  </si>
  <si>
    <t xml:space="preserve">Обеспечение повышения оплаты труда отдельным категориям работников бюджетной сферы в области дополнительного образования </t>
  </si>
  <si>
    <t>Обеспечение повышения оплаты труда отдельным категориям работников бюджетной сферы в области дополнительного образования за счет средств местного бюджета</t>
  </si>
  <si>
    <t>Реализация основного мероприятия "Мероприятия по оказанию муниципальных услуг физическим и (или) юридическим лицам в рамках муниципального задания"</t>
  </si>
  <si>
    <t>Реализация основного мероприятия «Предоставление муниципальных услуг в сфере культурно-досуговой деятельности в рамках выполнения муниципального задания»</t>
  </si>
  <si>
    <t xml:space="preserve">Обеспечение повышения оплаты труда отдельным категориям работников бюджетной сферы в области культурно-досугового обслуживания населения </t>
  </si>
  <si>
    <t>Обеспечение повышения оплаты труда отдельным категориям работников бюджетной сферы в области культурно-досугового обслуживания населения за счет средств местного бюджета</t>
  </si>
  <si>
    <t>Реализация основного мероприятия «Мероприятия по оказанию муниципальных услуг физическим и (или) юридическим лицам в рамках муниципального задания»</t>
  </si>
  <si>
    <t>Обеспечение повышения оплаты труда отдельным категориям работников  бюджетной сферы библиотечной системы</t>
  </si>
  <si>
    <t>Комплектование книжных фондов муниципальных общедоступных библиотек</t>
  </si>
  <si>
    <t>Муниципальная программа « Развитие сельского туризма на территории Романовского муниципального района на 2017-2019 годы»</t>
  </si>
  <si>
    <t>11501S7300</t>
  </si>
  <si>
    <t>МП "Проектирование и ремонт автомобильных дорог Романовского муниципального района"</t>
  </si>
  <si>
    <t>Подключение муниципальных общедоступных библиотек к информационно-телекомуникационной сети « Интернет» и развитие библиотечного дела с учетом задачи расширения информационных технологий и оцифровки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</si>
  <si>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</si>
  <si>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МП "Ремонт объектов электрохозяйства "</t>
  </si>
  <si>
    <t>Иные межбюджетные трансферты бюджетам муниципальных районов и городских округов области в целях обеспечения надлежащего осуществления полномочий по решению вопросов местного значения</t>
  </si>
  <si>
    <t>МП «Пожарная безопасность жилищного фонда и объектов жилищно-коммунального комплекса Романовского муниципального района»</t>
  </si>
  <si>
    <t>Субсидия бюджетам муниципальных районов и городских округов области на реализацию расходных обязательств, возникающих при выполнении полномочий по решению вопросов местного значения</t>
  </si>
  <si>
    <t>1300178A00</t>
  </si>
  <si>
    <t>Иные межбюджетные трансферты бюджетам муниципальных районов и городских округов области стимулирующего (поощрительного) характера</t>
  </si>
  <si>
    <t>1300278A00</t>
  </si>
  <si>
    <t>1300378A00</t>
  </si>
  <si>
    <t>1400278A00</t>
  </si>
  <si>
    <t>Иные  межбюджетные трансферты бюджетам муниципальных районов и городских округов области стимулирующего (поощрительного) характера</t>
  </si>
  <si>
    <t>1400378A00</t>
  </si>
  <si>
    <t>1400178A00</t>
  </si>
  <si>
    <t>Исполнение за январь-сентябрь 2017 года</t>
  </si>
  <si>
    <t>11100S1800</t>
  </si>
  <si>
    <t>Муниципальная программа " Обеспечение повышения оплаты труда отдельным категориям работников учреждений культуры и дополнительного образования Романовского муниципального района на 2017 год"</t>
  </si>
  <si>
    <t>МП "Реализация мероприятий по созданию в 2017 году в общеобразовательных организациях, расположенных в сельской местности Романовского муниципального района Саратовской области, условий для занятия физической культурой и спортом"</t>
  </si>
  <si>
    <t>МП "Ремонт здания муниципального общеобразовательного учреждения Романовская средняя общеобразовательная школа р.п. Романовка Романовского района Саратовской области имени кавалера орденов Славы И.В. Серещенко 2017 году"</t>
  </si>
  <si>
    <t>МП "Ремонт кровли учреждений культуры Романовского муниципального района Саратовской области в 2017 году"</t>
  </si>
  <si>
    <t>МП " Ремонт кровли общеобразовательных учреждений Романовского муниципального района Саратовской области в 2017 году"</t>
  </si>
  <si>
    <t>11501D7900</t>
  </si>
  <si>
    <t>МП "Приобретение дорожно - эксплуатационной техники, необходимой для выполнения комплекса работ по поддержанию надлежащего технического состояния автомобильных дорог общего пользования местного значения Романовского муниципального района за счет средств областного дорожного фонда в 2018 году"</t>
  </si>
  <si>
    <t>11501S7900</t>
  </si>
  <si>
    <t>МП "Приобретение дорожно - эксплуатационной техники, необходимой для выполнения комплекса работ по поддержанию надлежащего технического состояния автомобильных дорог общего пользования местного значения за счет средств местного бюджета (или за счет средств муниципального дорожного фонда)"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</si>
  <si>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 2018 год                                       
</t>
  </si>
  <si>
    <t>Исполнение за январь-декабрь 2018 года</t>
  </si>
  <si>
    <t>Реализация расходных обязательств, возникающих при выполнении полномочий по решению вопросов местного значения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</si>
</sst>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3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5" fontId="7" fillId="0" borderId="1" xfId="5" applyNumberFormat="1" applyFont="1" applyFill="1" applyBorder="1" applyAlignment="1" applyProtection="1">
      <alignment horizontal="left" wrapText="1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167" fontId="7" fillId="0" borderId="1" xfId="5" applyNumberFormat="1" applyFont="1" applyFill="1" applyBorder="1" applyAlignment="1" applyProtection="1">
      <alignment horizontal="center"/>
      <protection hidden="1"/>
    </xf>
    <xf numFmtId="0" fontId="11" fillId="0" borderId="1" xfId="0" applyFont="1" applyBorder="1" applyAlignment="1">
      <alignment wrapText="1"/>
    </xf>
    <xf numFmtId="0" fontId="7" fillId="0" borderId="1" xfId="5" applyFont="1" applyFill="1" applyBorder="1" applyAlignment="1">
      <alignment wrapText="1"/>
    </xf>
    <xf numFmtId="0" fontId="7" fillId="0" borderId="1" xfId="5" applyFont="1" applyFill="1" applyBorder="1" applyAlignment="1">
      <alignment horizontal="center"/>
    </xf>
    <xf numFmtId="0" fontId="7" fillId="0" borderId="1" xfId="0" applyFont="1" applyBorder="1"/>
    <xf numFmtId="0" fontId="7" fillId="0" borderId="5" xfId="0" applyFont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Border="1" applyAlignment="1">
      <alignment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0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E8" sqref="E8"/>
    </sheetView>
  </sheetViews>
  <sheetFormatPr defaultRowHeight="15.75"/>
  <cols>
    <col min="1" max="1" width="4.7109375" style="18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37" t="s">
        <v>81</v>
      </c>
      <c r="B2" s="37"/>
      <c r="C2" s="37"/>
      <c r="D2" s="37"/>
      <c r="E2" s="37"/>
      <c r="F2" s="37"/>
      <c r="G2" s="37"/>
      <c r="H2" s="37"/>
    </row>
    <row r="3" spans="1:17" ht="21.75" customHeight="1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38" t="s">
        <v>1</v>
      </c>
      <c r="B4" s="39" t="s">
        <v>2</v>
      </c>
      <c r="C4" s="39" t="s">
        <v>3</v>
      </c>
      <c r="D4" s="21" t="s">
        <v>8</v>
      </c>
      <c r="E4" s="40" t="s">
        <v>10</v>
      </c>
      <c r="F4" s="41"/>
      <c r="G4" s="42"/>
      <c r="H4" s="38" t="s">
        <v>11</v>
      </c>
    </row>
    <row r="5" spans="1:17" s="8" customFormat="1" ht="85.5" customHeight="1">
      <c r="A5" s="38"/>
      <c r="B5" s="39"/>
      <c r="C5" s="39"/>
      <c r="D5" s="33" t="s">
        <v>70</v>
      </c>
      <c r="E5" s="20" t="s">
        <v>6</v>
      </c>
      <c r="F5" s="34" t="s">
        <v>82</v>
      </c>
      <c r="G5" s="20" t="s">
        <v>7</v>
      </c>
      <c r="H5" s="38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>
        <v>1</v>
      </c>
      <c r="B8" s="19" t="s">
        <v>5</v>
      </c>
      <c r="C8" s="13">
        <v>1100000000</v>
      </c>
      <c r="D8" s="26">
        <f>D9+D10+D11+D12+D13+D14+D15+D16+D17+D18+D19+D20+D21+D22+D23+D24+D25+D26+D27+D28+D30+D32+D33+D34+D35+D36+D37+D38+D39+D40+D41+D42+D43+D44+D45+D46+D47+D48+D49+D50+D51+D52+D53+D55+D56+D57+D58+D59+D60+D61+D62+D63+D64+D65+D66+D67+D68+D69</f>
        <v>4483.2000000000007</v>
      </c>
      <c r="E8" s="14">
        <f>E9+E10+E11+E12+E13+E14+E15+E16+E17+E18+E19+E20+E21+E22+E23+E24+E25+E26+E27+E28+E29+E30+E31+E32+E33+E34+E35+E36+E37+E38+E39+E40+E41+E42+E43+E44+E45+E46+E47+E48+E49+E50+E51+E52+E53+E54+E55+E56+E57+E58+E59+E60+E61+E62+E63+E64+E65+E66+E67+E68+E69</f>
        <v>202716.49999999994</v>
      </c>
      <c r="F8" s="14">
        <f>F9+F10+F11+F12+F13+F14+F15+F16+F17+F18+F19+F20+F21+F22+F23+F24+F25+F26+F27+F28+F29+F30+F31+F32+F33+F34+F35+F36+F37+F38+F39+F40+F41+F42+F43+F44+F45+F46+F47+F48+F49+F50+F51+F52+F53+F54+F55+F56+F57+F58+F59+F60+F61+F62+F63+F64+F65+F66+F67+F68+F69</f>
        <v>196117.19999999998</v>
      </c>
      <c r="G8" s="14">
        <f>F8/E8*100</f>
        <v>96.744566919811675</v>
      </c>
      <c r="H8" s="14">
        <f>F8/D8*100</f>
        <v>4374.4914346895066</v>
      </c>
    </row>
    <row r="9" spans="1:17" ht="56.25">
      <c r="A9" s="35"/>
      <c r="B9" s="29" t="s">
        <v>73</v>
      </c>
      <c r="C9" s="15">
        <v>1100010080</v>
      </c>
      <c r="D9" s="27">
        <v>26.2</v>
      </c>
      <c r="E9" s="14"/>
      <c r="F9" s="14"/>
      <c r="G9" s="14"/>
      <c r="H9" s="14"/>
    </row>
    <row r="10" spans="1:17" ht="72.75" customHeight="1">
      <c r="A10" s="23"/>
      <c r="B10" s="29" t="s">
        <v>28</v>
      </c>
      <c r="C10" s="15" t="s">
        <v>9</v>
      </c>
      <c r="D10" s="27"/>
      <c r="E10" s="16">
        <v>1570</v>
      </c>
      <c r="F10" s="16">
        <v>1570</v>
      </c>
      <c r="G10" s="16">
        <f t="shared" ref="G10:G62" si="0">F10/E10*100</f>
        <v>100</v>
      </c>
      <c r="H10" s="16"/>
    </row>
    <row r="11" spans="1:17" ht="72.75" customHeight="1">
      <c r="A11" s="23"/>
      <c r="B11" s="29" t="s">
        <v>72</v>
      </c>
      <c r="C11" s="15" t="s">
        <v>71</v>
      </c>
      <c r="D11" s="27">
        <v>239.2</v>
      </c>
      <c r="E11" s="16"/>
      <c r="F11" s="16"/>
      <c r="G11" s="14"/>
      <c r="H11" s="16"/>
    </row>
    <row r="12" spans="1:17" ht="18.75">
      <c r="A12" s="23"/>
      <c r="B12" s="31" t="s">
        <v>29</v>
      </c>
      <c r="C12" s="15">
        <v>1170000010</v>
      </c>
      <c r="D12" s="27">
        <v>1253.5</v>
      </c>
      <c r="E12" s="16">
        <v>2047.1</v>
      </c>
      <c r="F12" s="16">
        <v>1987.2</v>
      </c>
      <c r="G12" s="16">
        <f t="shared" si="0"/>
        <v>97.07390943285624</v>
      </c>
      <c r="H12" s="16">
        <f>F12/D12*100</f>
        <v>158.53211009174314</v>
      </c>
    </row>
    <row r="13" spans="1:17" ht="37.5">
      <c r="A13" s="23"/>
      <c r="B13" s="25" t="s">
        <v>60</v>
      </c>
      <c r="C13" s="15">
        <v>1120005010</v>
      </c>
      <c r="D13" s="27">
        <v>23</v>
      </c>
      <c r="E13" s="16"/>
      <c r="F13" s="16"/>
      <c r="G13" s="14"/>
      <c r="H13" s="16">
        <f t="shared" ref="H13:H70" si="1">F13/D13*100</f>
        <v>0</v>
      </c>
    </row>
    <row r="14" spans="1:17" ht="18.75">
      <c r="A14" s="23"/>
      <c r="B14" s="22" t="s">
        <v>58</v>
      </c>
      <c r="C14" s="15">
        <v>1120006010</v>
      </c>
      <c r="D14" s="27"/>
      <c r="E14" s="16">
        <v>0</v>
      </c>
      <c r="F14" s="16"/>
      <c r="G14" s="14">
        <v>0</v>
      </c>
      <c r="H14" s="16"/>
    </row>
    <row r="15" spans="1:17" ht="37.5">
      <c r="A15" s="23"/>
      <c r="B15" s="25" t="s">
        <v>53</v>
      </c>
      <c r="C15" s="15">
        <v>1120010010</v>
      </c>
      <c r="D15" s="27"/>
      <c r="E15" s="16">
        <v>18</v>
      </c>
      <c r="F15" s="16">
        <v>18</v>
      </c>
      <c r="G15" s="14">
        <f t="shared" si="0"/>
        <v>100</v>
      </c>
      <c r="H15" s="16"/>
    </row>
    <row r="16" spans="1:17" ht="37.5">
      <c r="A16" s="23"/>
      <c r="B16" s="25" t="s">
        <v>12</v>
      </c>
      <c r="C16" s="15" t="s">
        <v>13</v>
      </c>
      <c r="D16" s="27"/>
      <c r="E16" s="16">
        <v>1108.8</v>
      </c>
      <c r="F16" s="16">
        <v>1041.5999999999999</v>
      </c>
      <c r="G16" s="16">
        <f t="shared" si="0"/>
        <v>93.939393939393938</v>
      </c>
      <c r="H16" s="16"/>
    </row>
    <row r="17" spans="1:8" ht="56.25">
      <c r="A17" s="23"/>
      <c r="B17" s="25" t="s">
        <v>30</v>
      </c>
      <c r="C17" s="15">
        <v>1140010020</v>
      </c>
      <c r="D17" s="27">
        <v>216.9</v>
      </c>
      <c r="E17" s="16">
        <v>40</v>
      </c>
      <c r="F17" s="16">
        <v>40</v>
      </c>
      <c r="G17" s="16">
        <f t="shared" si="0"/>
        <v>100</v>
      </c>
      <c r="H17" s="16">
        <f t="shared" si="1"/>
        <v>18.441678192715536</v>
      </c>
    </row>
    <row r="18" spans="1:8" ht="37.5">
      <c r="A18" s="23"/>
      <c r="B18" s="25" t="s">
        <v>31</v>
      </c>
      <c r="C18" s="15">
        <v>1140010030</v>
      </c>
      <c r="D18" s="27"/>
      <c r="E18" s="16">
        <v>30</v>
      </c>
      <c r="F18" s="16">
        <v>30</v>
      </c>
      <c r="G18" s="16">
        <f t="shared" si="0"/>
        <v>100</v>
      </c>
      <c r="H18" s="16"/>
    </row>
    <row r="19" spans="1:8" ht="18.75">
      <c r="A19" s="23"/>
      <c r="B19" s="31" t="s">
        <v>32</v>
      </c>
      <c r="C19" s="15">
        <v>1140010040</v>
      </c>
      <c r="D19" s="27">
        <v>37</v>
      </c>
      <c r="E19" s="16">
        <v>100</v>
      </c>
      <c r="F19" s="16">
        <v>100</v>
      </c>
      <c r="G19" s="16">
        <f t="shared" si="0"/>
        <v>100</v>
      </c>
      <c r="H19" s="16">
        <f t="shared" si="1"/>
        <v>270.27027027027026</v>
      </c>
    </row>
    <row r="20" spans="1:8" ht="37.5">
      <c r="A20" s="23"/>
      <c r="B20" s="25" t="s">
        <v>33</v>
      </c>
      <c r="C20" s="15">
        <v>1140010050</v>
      </c>
      <c r="D20" s="27">
        <v>30.2</v>
      </c>
      <c r="E20" s="16">
        <v>63</v>
      </c>
      <c r="F20" s="16">
        <v>61.2</v>
      </c>
      <c r="G20" s="16">
        <f t="shared" si="0"/>
        <v>97.142857142857139</v>
      </c>
      <c r="H20" s="16">
        <f t="shared" si="1"/>
        <v>202.64900662251657</v>
      </c>
    </row>
    <row r="21" spans="1:8" ht="37.5">
      <c r="A21" s="23"/>
      <c r="B21" s="25" t="s">
        <v>34</v>
      </c>
      <c r="C21" s="15">
        <v>1140010060</v>
      </c>
      <c r="D21" s="27"/>
      <c r="E21" s="16">
        <v>5</v>
      </c>
      <c r="F21" s="16">
        <v>5</v>
      </c>
      <c r="G21" s="16">
        <f t="shared" si="0"/>
        <v>100</v>
      </c>
      <c r="H21" s="16"/>
    </row>
    <row r="22" spans="1:8" ht="37.5">
      <c r="A22" s="23"/>
      <c r="B22" s="25" t="s">
        <v>35</v>
      </c>
      <c r="C22" s="15">
        <v>1140010070</v>
      </c>
      <c r="D22" s="27"/>
      <c r="E22" s="16">
        <v>4</v>
      </c>
      <c r="F22" s="16">
        <v>4</v>
      </c>
      <c r="G22" s="16">
        <f t="shared" si="0"/>
        <v>100</v>
      </c>
      <c r="H22" s="16"/>
    </row>
    <row r="23" spans="1:8" ht="18.75">
      <c r="A23" s="23"/>
      <c r="B23" s="28" t="s">
        <v>14</v>
      </c>
      <c r="C23" s="15">
        <v>1140172300</v>
      </c>
      <c r="D23" s="27"/>
      <c r="E23" s="16">
        <v>1604.1</v>
      </c>
      <c r="F23" s="16">
        <v>1438.6</v>
      </c>
      <c r="G23" s="16">
        <f t="shared" si="0"/>
        <v>89.68268811171373</v>
      </c>
      <c r="H23" s="16"/>
    </row>
    <row r="24" spans="1:8" ht="37.5">
      <c r="A24" s="23"/>
      <c r="B24" s="25" t="s">
        <v>15</v>
      </c>
      <c r="C24" s="15" t="s">
        <v>18</v>
      </c>
      <c r="D24" s="27"/>
      <c r="E24" s="16">
        <v>87</v>
      </c>
      <c r="F24" s="16">
        <v>79.8</v>
      </c>
      <c r="G24" s="16">
        <f t="shared" si="0"/>
        <v>91.724137931034477</v>
      </c>
      <c r="H24" s="16"/>
    </row>
    <row r="25" spans="1:8" ht="37.5">
      <c r="A25" s="23"/>
      <c r="B25" s="25" t="s">
        <v>74</v>
      </c>
      <c r="C25" s="15">
        <v>1150000020</v>
      </c>
      <c r="D25" s="27">
        <v>1790.6</v>
      </c>
      <c r="E25" s="16"/>
      <c r="F25" s="16"/>
      <c r="G25" s="14"/>
      <c r="H25" s="16">
        <f t="shared" si="1"/>
        <v>0</v>
      </c>
    </row>
    <row r="26" spans="1:8" ht="18.75">
      <c r="A26" s="23"/>
      <c r="B26" s="25" t="s">
        <v>75</v>
      </c>
      <c r="C26" s="15">
        <v>1150000030</v>
      </c>
      <c r="D26" s="27">
        <v>62.4</v>
      </c>
      <c r="E26" s="16"/>
      <c r="F26" s="16"/>
      <c r="G26" s="14"/>
      <c r="H26" s="16">
        <f t="shared" si="1"/>
        <v>0</v>
      </c>
    </row>
    <row r="27" spans="1:8" ht="37.5">
      <c r="A27" s="23"/>
      <c r="B27" s="25" t="s">
        <v>76</v>
      </c>
      <c r="C27" s="15">
        <v>1150000040</v>
      </c>
      <c r="D27" s="27">
        <v>288.2</v>
      </c>
      <c r="E27" s="16"/>
      <c r="F27" s="16"/>
      <c r="G27" s="14"/>
      <c r="H27" s="16">
        <f t="shared" si="1"/>
        <v>0</v>
      </c>
    </row>
    <row r="28" spans="1:8" ht="37.5">
      <c r="A28" s="23"/>
      <c r="B28" s="25" t="s">
        <v>17</v>
      </c>
      <c r="C28" s="15" t="s">
        <v>16</v>
      </c>
      <c r="D28" s="27"/>
      <c r="E28" s="16">
        <v>4334.3999999999996</v>
      </c>
      <c r="F28" s="16">
        <v>4334.3999999999996</v>
      </c>
      <c r="G28" s="16">
        <f t="shared" si="0"/>
        <v>100</v>
      </c>
      <c r="H28" s="16"/>
    </row>
    <row r="29" spans="1:8" ht="56.25">
      <c r="A29" s="23"/>
      <c r="B29" s="36" t="s">
        <v>78</v>
      </c>
      <c r="C29" s="15" t="s">
        <v>77</v>
      </c>
      <c r="D29" s="27"/>
      <c r="E29" s="16">
        <v>1500</v>
      </c>
      <c r="F29" s="16">
        <v>1500</v>
      </c>
      <c r="G29" s="16">
        <f t="shared" si="0"/>
        <v>100</v>
      </c>
      <c r="H29" s="16"/>
    </row>
    <row r="30" spans="1:8" ht="18.75">
      <c r="A30" s="23"/>
      <c r="B30" s="25" t="s">
        <v>55</v>
      </c>
      <c r="C30" s="15" t="s">
        <v>54</v>
      </c>
      <c r="D30" s="27"/>
      <c r="E30" s="16">
        <v>43.4</v>
      </c>
      <c r="F30" s="16">
        <v>43.4</v>
      </c>
      <c r="G30" s="16">
        <f t="shared" si="0"/>
        <v>100</v>
      </c>
      <c r="H30" s="16"/>
    </row>
    <row r="31" spans="1:8" ht="56.25">
      <c r="A31" s="23"/>
      <c r="B31" s="36" t="s">
        <v>80</v>
      </c>
      <c r="C31" s="15" t="s">
        <v>79</v>
      </c>
      <c r="D31" s="27"/>
      <c r="E31" s="16">
        <v>93.4</v>
      </c>
      <c r="F31" s="16">
        <v>93.4</v>
      </c>
      <c r="G31" s="16">
        <f t="shared" si="0"/>
        <v>100</v>
      </c>
      <c r="H31" s="16"/>
    </row>
    <row r="32" spans="1:8" ht="18.75">
      <c r="A32" s="23"/>
      <c r="B32" s="25" t="s">
        <v>36</v>
      </c>
      <c r="C32" s="15">
        <v>1160000300</v>
      </c>
      <c r="D32" s="27">
        <v>516</v>
      </c>
      <c r="E32" s="16">
        <v>615</v>
      </c>
      <c r="F32" s="16">
        <v>615</v>
      </c>
      <c r="G32" s="16">
        <f t="shared" si="0"/>
        <v>100</v>
      </c>
      <c r="H32" s="16">
        <f t="shared" si="1"/>
        <v>119.18604651162789</v>
      </c>
    </row>
    <row r="33" spans="1:8" ht="37.5">
      <c r="A33" s="23"/>
      <c r="B33" s="25" t="s">
        <v>37</v>
      </c>
      <c r="C33" s="15">
        <v>1300176700</v>
      </c>
      <c r="D33" s="27"/>
      <c r="E33" s="16">
        <v>17215.3</v>
      </c>
      <c r="F33" s="16">
        <v>17215.3</v>
      </c>
      <c r="G33" s="16">
        <f t="shared" si="0"/>
        <v>100</v>
      </c>
      <c r="H33" s="16"/>
    </row>
    <row r="34" spans="1:8" ht="37.5">
      <c r="A34" s="23"/>
      <c r="B34" s="25" t="s">
        <v>38</v>
      </c>
      <c r="C34" s="24">
        <v>1300176900</v>
      </c>
      <c r="D34" s="27"/>
      <c r="E34" s="16">
        <v>618.4</v>
      </c>
      <c r="F34" s="16">
        <v>618.4</v>
      </c>
      <c r="G34" s="16">
        <f t="shared" si="0"/>
        <v>100</v>
      </c>
      <c r="H34" s="16"/>
    </row>
    <row r="35" spans="1:8" ht="37.5">
      <c r="A35" s="23"/>
      <c r="B35" s="25" t="s">
        <v>61</v>
      </c>
      <c r="C35" s="24">
        <v>1300172200</v>
      </c>
      <c r="D35" s="27"/>
      <c r="E35" s="16">
        <v>32.9</v>
      </c>
      <c r="F35" s="16">
        <v>32.9</v>
      </c>
      <c r="G35" s="16">
        <f t="shared" si="0"/>
        <v>100</v>
      </c>
      <c r="H35" s="16"/>
    </row>
    <row r="36" spans="1:8" ht="18.75">
      <c r="A36" s="23"/>
      <c r="B36" s="25" t="s">
        <v>14</v>
      </c>
      <c r="C36" s="24">
        <v>1300172300</v>
      </c>
      <c r="D36" s="27"/>
      <c r="E36" s="16">
        <v>1474.9</v>
      </c>
      <c r="F36" s="16">
        <v>1474.9</v>
      </c>
      <c r="G36" s="16">
        <f t="shared" si="0"/>
        <v>100</v>
      </c>
      <c r="H36" s="16"/>
    </row>
    <row r="37" spans="1:8" ht="37.5">
      <c r="A37" s="23"/>
      <c r="B37" s="25" t="s">
        <v>63</v>
      </c>
      <c r="C37" s="24" t="s">
        <v>62</v>
      </c>
      <c r="D37" s="27"/>
      <c r="E37" s="16">
        <v>108.1</v>
      </c>
      <c r="F37" s="16">
        <v>108.1</v>
      </c>
      <c r="G37" s="16">
        <f t="shared" si="0"/>
        <v>100</v>
      </c>
      <c r="H37" s="16"/>
    </row>
    <row r="38" spans="1:8" ht="37.5">
      <c r="A38" s="23"/>
      <c r="B38" s="25" t="s">
        <v>15</v>
      </c>
      <c r="C38" s="24" t="s">
        <v>22</v>
      </c>
      <c r="D38" s="27"/>
      <c r="E38" s="16">
        <v>70.5</v>
      </c>
      <c r="F38" s="16">
        <v>68.7</v>
      </c>
      <c r="G38" s="16">
        <f t="shared" si="0"/>
        <v>97.446808510638306</v>
      </c>
      <c r="H38" s="16"/>
    </row>
    <row r="39" spans="1:8" ht="37.5">
      <c r="A39" s="23"/>
      <c r="B39" s="25" t="s">
        <v>39</v>
      </c>
      <c r="C39" s="24">
        <v>1300183300</v>
      </c>
      <c r="D39" s="27"/>
      <c r="E39" s="16">
        <v>15900.5</v>
      </c>
      <c r="F39" s="16">
        <v>11712.2</v>
      </c>
      <c r="G39" s="16">
        <f t="shared" si="0"/>
        <v>73.659318889343112</v>
      </c>
      <c r="H39" s="16"/>
    </row>
    <row r="40" spans="1:8" ht="37.5">
      <c r="A40" s="23"/>
      <c r="B40" s="25" t="s">
        <v>61</v>
      </c>
      <c r="C40" s="24">
        <v>1300272200</v>
      </c>
      <c r="D40" s="27"/>
      <c r="E40" s="16">
        <v>942.1</v>
      </c>
      <c r="F40" s="16">
        <v>942.1</v>
      </c>
      <c r="G40" s="16">
        <f t="shared" si="0"/>
        <v>100</v>
      </c>
      <c r="H40" s="16"/>
    </row>
    <row r="41" spans="1:8" ht="37.5">
      <c r="A41" s="23"/>
      <c r="B41" s="25" t="s">
        <v>40</v>
      </c>
      <c r="C41" s="15">
        <v>1300277000</v>
      </c>
      <c r="D41" s="27"/>
      <c r="E41" s="16">
        <v>83112.5</v>
      </c>
      <c r="F41" s="16">
        <v>83112.5</v>
      </c>
      <c r="G41" s="16">
        <f t="shared" si="0"/>
        <v>100</v>
      </c>
      <c r="H41" s="16"/>
    </row>
    <row r="42" spans="1:8" ht="56.25">
      <c r="A42" s="23"/>
      <c r="B42" s="25" t="s">
        <v>41</v>
      </c>
      <c r="C42" s="15">
        <v>1300277200</v>
      </c>
      <c r="D42" s="27"/>
      <c r="E42" s="16">
        <v>2010.1</v>
      </c>
      <c r="F42" s="16">
        <v>2010.1</v>
      </c>
      <c r="G42" s="16">
        <f t="shared" si="0"/>
        <v>100</v>
      </c>
      <c r="H42" s="16"/>
    </row>
    <row r="43" spans="1:8" ht="37.5">
      <c r="A43" s="23"/>
      <c r="B43" s="25" t="s">
        <v>63</v>
      </c>
      <c r="C43" s="15" t="s">
        <v>64</v>
      </c>
      <c r="D43" s="27"/>
      <c r="E43" s="16">
        <v>3853.2</v>
      </c>
      <c r="F43" s="16">
        <v>3853.2</v>
      </c>
      <c r="G43" s="16">
        <f t="shared" si="0"/>
        <v>100</v>
      </c>
      <c r="H43" s="16"/>
    </row>
    <row r="44" spans="1:8" ht="37.5">
      <c r="A44" s="23"/>
      <c r="B44" s="25" t="s">
        <v>42</v>
      </c>
      <c r="C44" s="15">
        <v>1300283400</v>
      </c>
      <c r="D44" s="27"/>
      <c r="E44" s="16">
        <v>22031.1</v>
      </c>
      <c r="F44" s="16">
        <v>21330.7</v>
      </c>
      <c r="G44" s="16">
        <f t="shared" si="0"/>
        <v>96.820857787400556</v>
      </c>
      <c r="H44" s="16"/>
    </row>
    <row r="45" spans="1:8" ht="37.5">
      <c r="A45" s="23"/>
      <c r="B45" s="25" t="s">
        <v>43</v>
      </c>
      <c r="C45" s="15">
        <v>1300383500</v>
      </c>
      <c r="D45" s="27"/>
      <c r="E45" s="16">
        <v>6439.9</v>
      </c>
      <c r="F45" s="16">
        <v>6325.1</v>
      </c>
      <c r="G45" s="16">
        <f t="shared" si="0"/>
        <v>98.217363623658756</v>
      </c>
      <c r="H45" s="16"/>
    </row>
    <row r="46" spans="1:8" ht="37.5">
      <c r="A46" s="23"/>
      <c r="B46" s="25" t="s">
        <v>44</v>
      </c>
      <c r="C46" s="15">
        <v>1300371800</v>
      </c>
      <c r="D46" s="27"/>
      <c r="E46" s="16">
        <v>577</v>
      </c>
      <c r="F46" s="16">
        <v>565.1</v>
      </c>
      <c r="G46" s="16">
        <f t="shared" si="0"/>
        <v>97.937608318890824</v>
      </c>
      <c r="H46" s="16"/>
    </row>
    <row r="47" spans="1:8" ht="37.5">
      <c r="A47" s="23"/>
      <c r="B47" s="25" t="s">
        <v>45</v>
      </c>
      <c r="C47" s="15" t="s">
        <v>23</v>
      </c>
      <c r="D47" s="27"/>
      <c r="E47" s="16">
        <v>192.3</v>
      </c>
      <c r="F47" s="16">
        <v>140.30000000000001</v>
      </c>
      <c r="G47" s="16">
        <f t="shared" si="0"/>
        <v>72.958918356734273</v>
      </c>
      <c r="H47" s="16"/>
    </row>
    <row r="48" spans="1:8" ht="37.5">
      <c r="A48" s="23"/>
      <c r="B48" s="25" t="s">
        <v>61</v>
      </c>
      <c r="C48" s="24">
        <v>1300372200</v>
      </c>
      <c r="D48" s="27"/>
      <c r="E48" s="16">
        <v>101.5</v>
      </c>
      <c r="F48" s="16">
        <v>101.5</v>
      </c>
      <c r="G48" s="16">
        <f t="shared" si="0"/>
        <v>100</v>
      </c>
      <c r="H48" s="16"/>
    </row>
    <row r="49" spans="1:8" ht="18.75">
      <c r="A49" s="23"/>
      <c r="B49" s="31" t="s">
        <v>14</v>
      </c>
      <c r="C49" s="24">
        <v>1300372300</v>
      </c>
      <c r="D49" s="27"/>
      <c r="E49" s="16">
        <v>214.4</v>
      </c>
      <c r="F49" s="16">
        <v>135.80000000000001</v>
      </c>
      <c r="G49" s="16">
        <f t="shared" si="0"/>
        <v>63.339552238805972</v>
      </c>
      <c r="H49" s="16"/>
    </row>
    <row r="50" spans="1:8" ht="37.5">
      <c r="A50" s="23"/>
      <c r="B50" s="25" t="s">
        <v>63</v>
      </c>
      <c r="C50" s="24" t="s">
        <v>65</v>
      </c>
      <c r="D50" s="27"/>
      <c r="E50" s="16">
        <v>23.3</v>
      </c>
      <c r="F50" s="16">
        <v>23.3</v>
      </c>
      <c r="G50" s="16">
        <f t="shared" si="0"/>
        <v>100</v>
      </c>
      <c r="H50" s="16"/>
    </row>
    <row r="51" spans="1:8" ht="37.5">
      <c r="A51" s="23"/>
      <c r="B51" s="25" t="s">
        <v>15</v>
      </c>
      <c r="C51" s="24" t="s">
        <v>24</v>
      </c>
      <c r="D51" s="27"/>
      <c r="E51" s="16">
        <v>17</v>
      </c>
      <c r="F51" s="16">
        <v>7.9</v>
      </c>
      <c r="G51" s="16">
        <f t="shared" si="0"/>
        <v>46.470588235294116</v>
      </c>
      <c r="H51" s="16"/>
    </row>
    <row r="52" spans="1:8" ht="37.5">
      <c r="A52" s="23"/>
      <c r="B52" s="32" t="s">
        <v>46</v>
      </c>
      <c r="C52" s="15">
        <v>1400183500</v>
      </c>
      <c r="D52" s="27"/>
      <c r="E52" s="16">
        <v>3441.3</v>
      </c>
      <c r="F52" s="16">
        <v>3416.4</v>
      </c>
      <c r="G52" s="16">
        <f t="shared" si="0"/>
        <v>99.276436230494298</v>
      </c>
      <c r="H52" s="16"/>
    </row>
    <row r="53" spans="1:8" ht="37.5">
      <c r="A53" s="23"/>
      <c r="B53" s="25" t="s">
        <v>44</v>
      </c>
      <c r="C53" s="15">
        <v>1400171800</v>
      </c>
      <c r="D53" s="27"/>
      <c r="E53" s="16">
        <v>381.1</v>
      </c>
      <c r="F53" s="16">
        <v>379.9</v>
      </c>
      <c r="G53" s="16">
        <f t="shared" si="0"/>
        <v>99.685122015219079</v>
      </c>
      <c r="H53" s="16"/>
    </row>
    <row r="54" spans="1:8" ht="18.75">
      <c r="A54" s="23"/>
      <c r="B54" s="25" t="s">
        <v>83</v>
      </c>
      <c r="C54" s="15">
        <v>1400172200</v>
      </c>
      <c r="D54" s="27"/>
      <c r="E54" s="16">
        <v>12.1</v>
      </c>
      <c r="F54" s="16">
        <v>12.1</v>
      </c>
      <c r="G54" s="16">
        <f t="shared" si="0"/>
        <v>100</v>
      </c>
      <c r="H54" s="16"/>
    </row>
    <row r="55" spans="1:8" ht="37.5">
      <c r="A55" s="23"/>
      <c r="B55" s="25" t="s">
        <v>67</v>
      </c>
      <c r="C55" s="15" t="s">
        <v>69</v>
      </c>
      <c r="D55" s="27"/>
      <c r="E55" s="16">
        <v>82.3</v>
      </c>
      <c r="F55" s="16">
        <v>82.3</v>
      </c>
      <c r="G55" s="16">
        <f t="shared" si="0"/>
        <v>100</v>
      </c>
      <c r="H55" s="16"/>
    </row>
    <row r="56" spans="1:8" ht="37.5">
      <c r="A56" s="23"/>
      <c r="B56" s="25" t="s">
        <v>45</v>
      </c>
      <c r="C56" s="15" t="s">
        <v>25</v>
      </c>
      <c r="D56" s="27"/>
      <c r="E56" s="16">
        <v>127.1</v>
      </c>
      <c r="F56" s="16">
        <v>126.6</v>
      </c>
      <c r="G56" s="16">
        <f t="shared" si="0"/>
        <v>99.606608969315502</v>
      </c>
      <c r="H56" s="16"/>
    </row>
    <row r="57" spans="1:8" ht="37.5">
      <c r="A57" s="23"/>
      <c r="B57" s="25" t="s">
        <v>47</v>
      </c>
      <c r="C57" s="15">
        <v>1400283600</v>
      </c>
      <c r="D57" s="27"/>
      <c r="E57" s="16">
        <v>16791.8</v>
      </c>
      <c r="F57" s="16">
        <v>16559.2</v>
      </c>
      <c r="G57" s="16">
        <f t="shared" si="0"/>
        <v>98.614800080991927</v>
      </c>
      <c r="H57" s="16"/>
    </row>
    <row r="58" spans="1:8" ht="37.5">
      <c r="A58" s="23"/>
      <c r="B58" s="25" t="s">
        <v>48</v>
      </c>
      <c r="C58" s="15">
        <v>1400271800</v>
      </c>
      <c r="D58" s="27"/>
      <c r="E58" s="16">
        <v>2777.1</v>
      </c>
      <c r="F58" s="16">
        <v>2222.3000000000002</v>
      </c>
      <c r="G58" s="16">
        <f t="shared" si="0"/>
        <v>80.022325447409187</v>
      </c>
      <c r="H58" s="16"/>
    </row>
    <row r="59" spans="1:8" ht="37.5">
      <c r="A59" s="23"/>
      <c r="B59" s="25" t="s">
        <v>61</v>
      </c>
      <c r="C59" s="15">
        <v>1400272200</v>
      </c>
      <c r="D59" s="27"/>
      <c r="E59" s="16">
        <v>775.3</v>
      </c>
      <c r="F59" s="16">
        <v>775.3</v>
      </c>
      <c r="G59" s="14">
        <f t="shared" si="0"/>
        <v>100</v>
      </c>
      <c r="H59" s="16"/>
    </row>
    <row r="60" spans="1:8" ht="37.5">
      <c r="A60" s="23"/>
      <c r="B60" s="25" t="s">
        <v>67</v>
      </c>
      <c r="C60" s="15" t="s">
        <v>66</v>
      </c>
      <c r="D60" s="27"/>
      <c r="E60" s="16">
        <v>512.9</v>
      </c>
      <c r="F60" s="16">
        <v>512.9</v>
      </c>
      <c r="G60" s="16">
        <f t="shared" si="0"/>
        <v>100</v>
      </c>
      <c r="H60" s="16"/>
    </row>
    <row r="61" spans="1:8" ht="37.5">
      <c r="A61" s="23"/>
      <c r="B61" s="25" t="s">
        <v>49</v>
      </c>
      <c r="C61" s="15" t="s">
        <v>26</v>
      </c>
      <c r="D61" s="27"/>
      <c r="E61" s="16">
        <v>914.1</v>
      </c>
      <c r="F61" s="16">
        <v>740.8</v>
      </c>
      <c r="G61" s="16">
        <f t="shared" si="0"/>
        <v>81.041461546876704</v>
      </c>
      <c r="H61" s="16"/>
    </row>
    <row r="62" spans="1:8" ht="37.5">
      <c r="A62" s="23"/>
      <c r="B62" s="25" t="s">
        <v>67</v>
      </c>
      <c r="C62" s="15" t="s">
        <v>68</v>
      </c>
      <c r="D62" s="27"/>
      <c r="E62" s="16">
        <v>103.3</v>
      </c>
      <c r="F62" s="16">
        <v>103.3</v>
      </c>
      <c r="G62" s="16">
        <f t="shared" si="0"/>
        <v>100</v>
      </c>
      <c r="H62" s="16"/>
    </row>
    <row r="63" spans="1:8" ht="37.5">
      <c r="A63" s="23"/>
      <c r="B63" s="25" t="s">
        <v>59</v>
      </c>
      <c r="C63" s="15">
        <v>1400379200</v>
      </c>
      <c r="D63" s="27"/>
      <c r="E63" s="16">
        <v>40</v>
      </c>
      <c r="F63" s="16">
        <v>40</v>
      </c>
      <c r="G63" s="16">
        <f t="shared" ref="G63" si="2">F63/E63*100</f>
        <v>100</v>
      </c>
      <c r="H63" s="16"/>
    </row>
    <row r="64" spans="1:8" ht="18.75">
      <c r="A64" s="23"/>
      <c r="B64" s="25" t="s">
        <v>51</v>
      </c>
      <c r="C64" s="15" t="s">
        <v>27</v>
      </c>
      <c r="D64" s="27"/>
      <c r="E64" s="16">
        <v>548.20000000000005</v>
      </c>
      <c r="F64" s="16">
        <v>536.6</v>
      </c>
      <c r="G64" s="16">
        <f t="shared" ref="G64:G69" si="3">F64/E64*100</f>
        <v>97.883983947464429</v>
      </c>
      <c r="H64" s="16"/>
    </row>
    <row r="65" spans="1:8" ht="37.5">
      <c r="A65" s="23"/>
      <c r="B65" s="25" t="s">
        <v>50</v>
      </c>
      <c r="C65" s="15">
        <v>1400383700</v>
      </c>
      <c r="D65" s="27"/>
      <c r="E65" s="16">
        <v>6247.5</v>
      </c>
      <c r="F65" s="16">
        <v>6105.7</v>
      </c>
      <c r="G65" s="16">
        <f t="shared" si="3"/>
        <v>97.730292116846741</v>
      </c>
      <c r="H65" s="16"/>
    </row>
    <row r="66" spans="1:8" ht="18.75">
      <c r="A66" s="23"/>
      <c r="B66" s="25" t="s">
        <v>51</v>
      </c>
      <c r="C66" s="15">
        <v>1400371800</v>
      </c>
      <c r="D66" s="27"/>
      <c r="E66" s="16">
        <v>1609.8</v>
      </c>
      <c r="F66" s="16">
        <v>1609.7</v>
      </c>
      <c r="G66" s="16">
        <f t="shared" si="3"/>
        <v>99.993788048204763</v>
      </c>
      <c r="H66" s="16"/>
    </row>
    <row r="67" spans="1:8" ht="18.75">
      <c r="A67" s="23"/>
      <c r="B67" s="28" t="s">
        <v>52</v>
      </c>
      <c r="C67" s="30" t="s">
        <v>19</v>
      </c>
      <c r="D67" s="27"/>
      <c r="E67" s="16">
        <v>9</v>
      </c>
      <c r="F67" s="16">
        <v>9</v>
      </c>
      <c r="G67" s="16">
        <f t="shared" si="3"/>
        <v>100</v>
      </c>
      <c r="H67" s="16"/>
    </row>
    <row r="68" spans="1:8" ht="37.5">
      <c r="A68" s="23"/>
      <c r="B68" s="28" t="s">
        <v>56</v>
      </c>
      <c r="C68" s="15" t="s">
        <v>20</v>
      </c>
      <c r="D68" s="27"/>
      <c r="E68" s="16">
        <v>95.4</v>
      </c>
      <c r="F68" s="16">
        <v>95.4</v>
      </c>
      <c r="G68" s="16">
        <f t="shared" si="3"/>
        <v>100</v>
      </c>
      <c r="H68" s="16"/>
    </row>
    <row r="69" spans="1:8" ht="37.5">
      <c r="A69" s="23"/>
      <c r="B69" s="28" t="s">
        <v>57</v>
      </c>
      <c r="C69" s="15" t="s">
        <v>21</v>
      </c>
      <c r="D69" s="27"/>
      <c r="E69" s="16">
        <v>50</v>
      </c>
      <c r="F69" s="16">
        <v>50</v>
      </c>
      <c r="G69" s="16">
        <f t="shared" si="3"/>
        <v>100</v>
      </c>
      <c r="H69" s="16"/>
    </row>
    <row r="70" spans="1:8" ht="18.75">
      <c r="A70" s="11"/>
      <c r="B70" s="12" t="s">
        <v>4</v>
      </c>
      <c r="C70" s="13"/>
      <c r="D70" s="26">
        <v>4483.2</v>
      </c>
      <c r="E70" s="17">
        <f>E8</f>
        <v>202716.49999999994</v>
      </c>
      <c r="F70" s="17">
        <f>F8</f>
        <v>196117.19999999998</v>
      </c>
      <c r="G70" s="17">
        <f>G8</f>
        <v>96.744566919811675</v>
      </c>
      <c r="H70" s="14">
        <f t="shared" si="1"/>
        <v>4374.4914346895075</v>
      </c>
    </row>
  </sheetData>
  <autoFilter ref="A6:H32"/>
  <mergeCells count="6">
    <mergeCell ref="A2:H2"/>
    <mergeCell ref="A4:A5"/>
    <mergeCell ref="B4:B5"/>
    <mergeCell ref="C4:C5"/>
    <mergeCell ref="H4:H5"/>
    <mergeCell ref="E4:G4"/>
  </mergeCells>
  <printOptions horizontalCentered="1" verticalCentered="1"/>
  <pageMargins left="0" right="0" top="0" bottom="0" header="0" footer="0"/>
  <pageSetup paperSize="9" scale="34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полугодие</vt:lpstr>
      <vt:lpstr>'1 полугодие'!Заголовки_для_печати</vt:lpstr>
      <vt:lpstr>'1 полугодие'!Область_печати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2019-09-24T08:18:13Z</cp:lastPrinted>
  <dcterms:created xsi:type="dcterms:W3CDTF">2015-11-03T08:48:51Z</dcterms:created>
  <dcterms:modified xsi:type="dcterms:W3CDTF">2019-01-21T05:56:26Z</dcterms:modified>
</cp:coreProperties>
</file>