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квартал'!$A$6:$H$29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квартал'!$B$2:$H$29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квартал'!$A$6:$H$29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квартал'!$A$1:$H$84</definedName>
  </definedNames>
  <calcPr calcId="125725" iterate="1"/>
</workbook>
</file>

<file path=xl/calcChain.xml><?xml version="1.0" encoding="utf-8"?>
<calcChain xmlns="http://schemas.openxmlformats.org/spreadsheetml/2006/main">
  <c r="H9" i="1"/>
  <c r="H10"/>
  <c r="H14"/>
  <c r="H15"/>
  <c r="H17"/>
  <c r="H18"/>
  <c r="H23"/>
  <c r="H24"/>
  <c r="H25"/>
  <c r="H29"/>
  <c r="H30"/>
  <c r="H31"/>
  <c r="H32"/>
  <c r="H33"/>
  <c r="H34"/>
  <c r="H35"/>
  <c r="H38"/>
  <c r="H39"/>
  <c r="H41"/>
  <c r="H46"/>
  <c r="H47"/>
  <c r="H48"/>
  <c r="H49"/>
  <c r="H51"/>
  <c r="H54"/>
  <c r="H55"/>
  <c r="H59"/>
  <c r="H60"/>
  <c r="H61"/>
  <c r="H62"/>
  <c r="H63"/>
  <c r="H64"/>
  <c r="H65"/>
  <c r="H66"/>
  <c r="H67"/>
  <c r="H68"/>
  <c r="H69"/>
  <c r="H71"/>
  <c r="H72"/>
  <c r="G9"/>
  <c r="G10"/>
  <c r="G11"/>
  <c r="G12"/>
  <c r="G13"/>
  <c r="G14"/>
  <c r="G15"/>
  <c r="G16"/>
  <c r="G17"/>
  <c r="G18"/>
  <c r="G23"/>
  <c r="G24"/>
  <c r="G25"/>
  <c r="G27"/>
  <c r="G28"/>
  <c r="G29"/>
  <c r="G30"/>
  <c r="G31"/>
  <c r="G32"/>
  <c r="G33"/>
  <c r="G34"/>
  <c r="G35"/>
  <c r="G36"/>
  <c r="G37"/>
  <c r="G38"/>
  <c r="G39"/>
  <c r="G41"/>
  <c r="G43"/>
  <c r="G46"/>
  <c r="G47"/>
  <c r="G48"/>
  <c r="G49"/>
  <c r="G51"/>
  <c r="G53"/>
  <c r="G54"/>
  <c r="G55"/>
  <c r="G56"/>
  <c r="G57"/>
  <c r="G58"/>
  <c r="G59"/>
  <c r="G60"/>
  <c r="G61"/>
  <c r="G62"/>
  <c r="G63"/>
  <c r="G65"/>
  <c r="G66"/>
  <c r="G67"/>
  <c r="G70"/>
  <c r="G71"/>
  <c r="D74"/>
  <c r="D8"/>
  <c r="F8"/>
  <c r="E8" l="1"/>
  <c r="H8" l="1"/>
  <c r="G8"/>
  <c r="E74"/>
  <c r="F74" l="1"/>
  <c r="H74" l="1"/>
  <c r="G74"/>
</calcChain>
</file>

<file path=xl/sharedStrings.xml><?xml version="1.0" encoding="utf-8"?>
<sst xmlns="http://schemas.openxmlformats.org/spreadsheetml/2006/main" count="112" uniqueCount="102">
  <si>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</si>
  <si>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</si>
  <si>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</si>
  <si>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</si>
  <si>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</si>
  <si>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</si>
  <si>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</si>
  <si>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</si>
  <si>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</si>
  <si>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</si>
  <si>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</si>
  <si>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</si>
  <si>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</si>
  <si>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</si>
  <si>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</si>
  <si>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</si>
  <si>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</si>
  <si>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</si>
  <si>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</si>
  <si>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</si>
  <si>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</si>
  <si>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</si>
  <si>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</si>
  <si>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</si>
  <si>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</si>
  <si>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</si>
  <si>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</si>
  <si>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Комплектование книжных фондов муниципальных общедоступных библиотек</t>
  </si>
  <si>
    <t>2019 год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</si>
  <si>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</si>
  <si>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</si>
  <si>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</si>
  <si>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</si>
  <si>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</si>
  <si>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</si>
  <si>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</si>
  <si>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115Д1D7300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</si>
  <si>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</t>
  </si>
  <si>
    <t>115Д1D99Э0</t>
  </si>
  <si>
    <t>Капитальный ремонт, ремонт и содержание автомобильных дорого общего пользования , мостов и мостовых переходов, находящихся  в государственной собственности муниципального района ( поселения), за счет средств муниципального дорожного фонда(дорожного фонда поселения)</t>
  </si>
  <si>
    <t>115Д1S7300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</si>
  <si>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</si>
  <si>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</si>
  <si>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</si>
  <si>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</si>
  <si>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</si>
  <si>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</si>
  <si>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</si>
  <si>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</si>
  <si>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</si>
  <si>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Реализация мероприятия « Разработка рабочей документации по проекту « Строительство бассейна»</t>
  </si>
  <si>
    <t xml:space="preserve">Муниципальная программа «Развитие образования Романовского муниципального района",  реализация мероприятий по созданию  в общеобразовательных организациях, расположенных в сельской местности, условий  для занятий физической культурой и спортом»
</t>
  </si>
  <si>
    <t>130E250970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</si>
  <si>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</si>
  <si>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</si>
  <si>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</si>
  <si>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</si>
  <si>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</si>
  <si>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</si>
  <si>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</si>
  <si>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</si>
  <si>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</si>
  <si>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Государственная поддержка отрасли культуры(государственная поддержка лучших работников сельских учреждений культуры)</t>
  </si>
  <si>
    <t>14002L5194</t>
  </si>
  <si>
    <t>14002S2500</t>
  </si>
  <si>
    <t>14003S2500</t>
  </si>
  <si>
    <t>Государственная поддержка отрасли культуры ( государтвенная поддержка лучших сельских учреждений культуры)</t>
  </si>
  <si>
    <t>14003L5192</t>
  </si>
  <si>
    <t>Государственная поддержка отрасли культуры( создание и модернизация учреждений культурно-досугового типа в сельской местности)</t>
  </si>
  <si>
    <t>140A155197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</si>
  <si>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</si>
  <si>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2020 год</t>
  </si>
  <si>
    <t>Темп роста 2020 к 2019 году, %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</si>
  <si>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</si>
  <si>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11300U0220</t>
  </si>
  <si>
    <t>Муниципальная программа «АПК «Безопасный город» на территории Романовского муниципального района»</t>
  </si>
  <si>
    <t>Обеспечение капитального ремонта и ремонт абавтомобильных дорог общего пользования местного значения муниципальных районов области за счет средств областного дорожного фонда</t>
  </si>
  <si>
    <t>115Д4D7160</t>
  </si>
  <si>
    <t>Обеспечение капитального ремонта и ремонта автомобильных дорог общего  пользования местного значения муниципальных районов области за счет средств местного бюджета (или за счет средств муниципального дорожного фонда)</t>
  </si>
  <si>
    <t>115Д4S7160</t>
  </si>
  <si>
    <t>Основное мероприятие:временное трудоустройство несовершеннолетних граждан в возрасте от 14 до 18 лет</t>
  </si>
  <si>
    <t xml:space="preserve"> Проведение капитального и текущего ремонтов муниципальных образовательных организаций</t>
  </si>
  <si>
    <t>1300272Г00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</si>
  <si>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</si>
  <si>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13002S2Г00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</si>
  <si>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</si>
  <si>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</si>
  <si>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</si>
  <si>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</si>
  <si>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130E1U1130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</si>
  <si>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</si>
  <si>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14003L5193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</si>
  <si>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 полугодие 2020 года                                       
</t>
  </si>
  <si>
    <t>Исполнение за январь-июнь 2019 года</t>
  </si>
  <si>
    <t>Исполнение за январь-июнь 2020 года</t>
  </si>
  <si>
    <t>115Д440200</t>
  </si>
  <si>
    <t>Муниципальная программа "Проектирование и ремонт автомобильных  дорог Романовского  муниципального района"Основное мероприятие "Обеспечение капитального ремонта и ремонта автомобильных дорог общего пользования местного значения"</t>
  </si>
  <si>
    <t>13002L3040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</si>
  <si>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</si>
  <si>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13002R3030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</si>
  <si>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</si>
  <si>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Резервный фонд Правительства Саратовской области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</si>
</sst>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"/>
  <sheetViews>
    <sheetView showZeros="0" tabSelected="1" view="pageBreakPreview" zoomScale="70" zoomScaleNormal="70" zoomScaleSheetLayoutView="70" zoomScalePageLayoutView="55" workbookViewId="0">
      <pane xSplit="3" ySplit="6" topLeftCell="D63" activePane="bottomRight" state="frozenSplit"/>
      <selection activeCell="B1" sqref="B1"/>
      <selection pane="topRight" activeCell="D1" sqref="D1"/>
      <selection pane="bottomLeft" activeCell="B8" sqref="B8"/>
      <selection pane="bottomRight" activeCell="H11" sqref="H11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7" t="s">
        <v>92</v>
      </c>
      <c r="B2" s="37"/>
      <c r="C2" s="37"/>
      <c r="D2" s="37"/>
      <c r="E2" s="37"/>
      <c r="F2" s="37"/>
      <c r="G2" s="37"/>
      <c r="H2" s="37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8" t="s">
        <v>1</v>
      </c>
      <c r="B4" s="39" t="s">
        <v>2</v>
      </c>
      <c r="C4" s="39" t="s">
        <v>3</v>
      </c>
      <c r="D4" s="19" t="s">
        <v>28</v>
      </c>
      <c r="E4" s="40" t="s">
        <v>71</v>
      </c>
      <c r="F4" s="41"/>
      <c r="G4" s="42"/>
      <c r="H4" s="38" t="s">
        <v>72</v>
      </c>
    </row>
    <row r="5" spans="1:17" s="8" customFormat="1" ht="85.5" customHeight="1">
      <c r="A5" s="38"/>
      <c r="B5" s="39"/>
      <c r="C5" s="39"/>
      <c r="D5" s="33" t="s">
        <v>93</v>
      </c>
      <c r="E5" s="18" t="s">
        <v>6</v>
      </c>
      <c r="F5" s="33" t="s">
        <v>94</v>
      </c>
      <c r="G5" s="18" t="s">
        <v>7</v>
      </c>
      <c r="H5" s="38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SUM(D9:D73)</f>
        <v>98432.10000000002</v>
      </c>
      <c r="E8" s="13">
        <f>SUM(E9:E73)</f>
        <v>231912.4</v>
      </c>
      <c r="F8" s="13">
        <f>SUM(F9:F73)</f>
        <v>101989.00000000001</v>
      </c>
      <c r="G8" s="13">
        <f>F8/E8*100</f>
        <v>43.977381114593278</v>
      </c>
      <c r="H8" s="13">
        <f>F8/D8*100</f>
        <v>103.61355695956908</v>
      </c>
    </row>
    <row r="9" spans="1:17" ht="18.75">
      <c r="A9" s="20"/>
      <c r="B9" s="22" t="s">
        <v>35</v>
      </c>
      <c r="C9" s="14">
        <v>1120010010</v>
      </c>
      <c r="D9" s="15">
        <v>2.4</v>
      </c>
      <c r="E9" s="15">
        <v>20</v>
      </c>
      <c r="F9" s="15"/>
      <c r="G9" s="13">
        <f t="shared" ref="G9:G74" si="0">F9/E9*100</f>
        <v>0</v>
      </c>
      <c r="H9" s="13">
        <f t="shared" ref="H9:H73" si="1">F9/D9*100</f>
        <v>0</v>
      </c>
    </row>
    <row r="10" spans="1:17" ht="18.75">
      <c r="A10" s="20"/>
      <c r="B10" s="22" t="s">
        <v>33</v>
      </c>
      <c r="C10" s="14" t="s">
        <v>8</v>
      </c>
      <c r="D10" s="15">
        <v>1437.7</v>
      </c>
      <c r="E10" s="15">
        <v>1151.8</v>
      </c>
      <c r="F10" s="15">
        <v>1151.8</v>
      </c>
      <c r="G10" s="13">
        <f t="shared" si="0"/>
        <v>100</v>
      </c>
      <c r="H10" s="13">
        <f t="shared" si="1"/>
        <v>80.114071085761978</v>
      </c>
    </row>
    <row r="11" spans="1:17" ht="37.5">
      <c r="A11" s="20"/>
      <c r="B11" s="22" t="s">
        <v>73</v>
      </c>
      <c r="C11" s="14" t="s">
        <v>74</v>
      </c>
      <c r="D11" s="15"/>
      <c r="E11" s="15">
        <v>20</v>
      </c>
      <c r="F11" s="15">
        <v>20</v>
      </c>
      <c r="G11" s="13">
        <f t="shared" si="0"/>
        <v>100</v>
      </c>
      <c r="H11" s="13"/>
    </row>
    <row r="12" spans="1:17" ht="37.5">
      <c r="A12" s="20"/>
      <c r="B12" s="22" t="s">
        <v>53</v>
      </c>
      <c r="C12" s="14">
        <v>1140010020</v>
      </c>
      <c r="D12" s="15"/>
      <c r="E12" s="15">
        <v>30</v>
      </c>
      <c r="F12" s="15"/>
      <c r="G12" s="13">
        <f t="shared" si="0"/>
        <v>0</v>
      </c>
      <c r="H12" s="13"/>
    </row>
    <row r="13" spans="1:17" ht="37.5">
      <c r="A13" s="20"/>
      <c r="B13" s="22" t="s">
        <v>30</v>
      </c>
      <c r="C13" s="14">
        <v>1140010030</v>
      </c>
      <c r="D13" s="15"/>
      <c r="E13" s="15">
        <v>30</v>
      </c>
      <c r="F13" s="15">
        <v>15.6</v>
      </c>
      <c r="G13" s="13">
        <f t="shared" si="0"/>
        <v>52</v>
      </c>
      <c r="H13" s="13"/>
    </row>
    <row r="14" spans="1:17" ht="18.75">
      <c r="A14" s="20"/>
      <c r="B14" s="26" t="s">
        <v>34</v>
      </c>
      <c r="C14" s="14">
        <v>1140010040</v>
      </c>
      <c r="D14" s="15">
        <v>23.5</v>
      </c>
      <c r="E14" s="15">
        <v>139</v>
      </c>
      <c r="F14" s="15">
        <v>2.2000000000000002</v>
      </c>
      <c r="G14" s="13">
        <f t="shared" si="0"/>
        <v>1.5827338129496402</v>
      </c>
      <c r="H14" s="13">
        <f t="shared" si="1"/>
        <v>9.3617021276595747</v>
      </c>
    </row>
    <row r="15" spans="1:17" ht="37.5">
      <c r="A15" s="20"/>
      <c r="B15" s="22" t="s">
        <v>16</v>
      </c>
      <c r="C15" s="14">
        <v>1140010060</v>
      </c>
      <c r="D15" s="15">
        <v>5</v>
      </c>
      <c r="E15" s="15">
        <v>5</v>
      </c>
      <c r="F15" s="15">
        <v>5</v>
      </c>
      <c r="G15" s="13">
        <f t="shared" si="0"/>
        <v>100</v>
      </c>
      <c r="H15" s="13">
        <f t="shared" si="1"/>
        <v>100</v>
      </c>
    </row>
    <row r="16" spans="1:17" ht="37.5">
      <c r="A16" s="20"/>
      <c r="B16" s="22" t="s">
        <v>31</v>
      </c>
      <c r="C16" s="14" t="s">
        <v>32</v>
      </c>
      <c r="D16" s="15"/>
      <c r="E16" s="15">
        <v>4</v>
      </c>
      <c r="F16" s="15"/>
      <c r="G16" s="13">
        <f t="shared" si="0"/>
        <v>0</v>
      </c>
      <c r="H16" s="13"/>
    </row>
    <row r="17" spans="1:8" ht="18.75">
      <c r="A17" s="20"/>
      <c r="B17" s="22" t="s">
        <v>9</v>
      </c>
      <c r="C17" s="14">
        <v>1140172300</v>
      </c>
      <c r="D17" s="15">
        <v>467.2</v>
      </c>
      <c r="E17" s="15">
        <v>1487.6</v>
      </c>
      <c r="F17" s="15">
        <v>639.4</v>
      </c>
      <c r="G17" s="13">
        <f t="shared" si="0"/>
        <v>42.981984404409786</v>
      </c>
      <c r="H17" s="13">
        <f t="shared" si="1"/>
        <v>136.85787671232876</v>
      </c>
    </row>
    <row r="18" spans="1:8" ht="37.5">
      <c r="A18" s="28"/>
      <c r="B18" s="22" t="s">
        <v>10</v>
      </c>
      <c r="C18" s="14" t="s">
        <v>12</v>
      </c>
      <c r="D18" s="15">
        <v>56.6</v>
      </c>
      <c r="E18" s="15">
        <v>46</v>
      </c>
      <c r="F18" s="15">
        <v>20.6</v>
      </c>
      <c r="G18" s="13">
        <f t="shared" si="0"/>
        <v>44.782608695652179</v>
      </c>
      <c r="H18" s="13">
        <f t="shared" si="1"/>
        <v>36.39575971731449</v>
      </c>
    </row>
    <row r="19" spans="1:8" ht="18.75">
      <c r="A19" s="28"/>
      <c r="B19" s="22" t="s">
        <v>75</v>
      </c>
      <c r="C19" s="14">
        <v>1140300200</v>
      </c>
      <c r="D19" s="15"/>
      <c r="E19" s="15">
        <v>0</v>
      </c>
      <c r="F19" s="15"/>
      <c r="G19" s="13"/>
      <c r="H19" s="13"/>
    </row>
    <row r="20" spans="1:8" ht="37.5">
      <c r="A20" s="20"/>
      <c r="B20" s="35" t="s">
        <v>11</v>
      </c>
      <c r="C20" s="14" t="s">
        <v>36</v>
      </c>
      <c r="D20" s="15">
        <v>0</v>
      </c>
      <c r="E20" s="15">
        <v>0</v>
      </c>
      <c r="F20" s="15">
        <v>0</v>
      </c>
      <c r="G20" s="13"/>
      <c r="H20" s="13"/>
    </row>
    <row r="21" spans="1:8" ht="37.5">
      <c r="A21" s="20"/>
      <c r="B21" s="35" t="s">
        <v>37</v>
      </c>
      <c r="C21" s="14" t="s">
        <v>38</v>
      </c>
      <c r="D21" s="15"/>
      <c r="E21" s="15">
        <v>0</v>
      </c>
      <c r="F21" s="15"/>
      <c r="G21" s="13"/>
      <c r="H21" s="13"/>
    </row>
    <row r="22" spans="1:8" ht="56.25">
      <c r="A22" s="20"/>
      <c r="B22" s="36" t="s">
        <v>39</v>
      </c>
      <c r="C22" s="14" t="s">
        <v>40</v>
      </c>
      <c r="D22" s="15"/>
      <c r="E22" s="15">
        <v>0</v>
      </c>
      <c r="F22" s="15"/>
      <c r="G22" s="13"/>
      <c r="H22" s="13"/>
    </row>
    <row r="23" spans="1:8" ht="18.75">
      <c r="A23" s="20"/>
      <c r="B23" s="29" t="s">
        <v>41</v>
      </c>
      <c r="C23" s="14" t="s">
        <v>42</v>
      </c>
      <c r="D23" s="15">
        <v>297.60000000000002</v>
      </c>
      <c r="E23" s="15">
        <v>15383.3</v>
      </c>
      <c r="F23" s="15">
        <v>0</v>
      </c>
      <c r="G23" s="13">
        <f t="shared" si="0"/>
        <v>0</v>
      </c>
      <c r="H23" s="13">
        <f t="shared" si="1"/>
        <v>0</v>
      </c>
    </row>
    <row r="24" spans="1:8" ht="37.5">
      <c r="A24" s="20"/>
      <c r="B24" s="29" t="s">
        <v>44</v>
      </c>
      <c r="C24" s="14" t="s">
        <v>43</v>
      </c>
      <c r="D24" s="15">
        <v>1924.3</v>
      </c>
      <c r="E24" s="15">
        <v>3193</v>
      </c>
      <c r="F24" s="15">
        <v>944.1</v>
      </c>
      <c r="G24" s="13">
        <f t="shared" si="0"/>
        <v>29.56780457250235</v>
      </c>
      <c r="H24" s="13">
        <f t="shared" si="1"/>
        <v>49.061996570181364</v>
      </c>
    </row>
    <row r="25" spans="1:8" ht="37.5">
      <c r="A25" s="20"/>
      <c r="B25" s="29" t="s">
        <v>46</v>
      </c>
      <c r="C25" s="14" t="s">
        <v>45</v>
      </c>
      <c r="D25" s="15">
        <v>169.8</v>
      </c>
      <c r="E25" s="15">
        <v>750</v>
      </c>
      <c r="F25" s="15">
        <v>0</v>
      </c>
      <c r="G25" s="13">
        <f t="shared" si="0"/>
        <v>0</v>
      </c>
      <c r="H25" s="13">
        <f t="shared" si="1"/>
        <v>0</v>
      </c>
    </row>
    <row r="26" spans="1:8" ht="46.5" customHeight="1">
      <c r="A26" s="20"/>
      <c r="B26" s="29" t="s">
        <v>96</v>
      </c>
      <c r="C26" s="14" t="s">
        <v>95</v>
      </c>
      <c r="D26" s="15"/>
      <c r="E26" s="15">
        <v>446</v>
      </c>
      <c r="F26" s="15"/>
      <c r="G26" s="13"/>
      <c r="H26" s="13"/>
    </row>
    <row r="27" spans="1:8" ht="37.5">
      <c r="A27" s="20"/>
      <c r="B27" s="29" t="s">
        <v>76</v>
      </c>
      <c r="C27" s="14" t="s">
        <v>77</v>
      </c>
      <c r="D27" s="15"/>
      <c r="E27" s="15">
        <v>9909.7999999999993</v>
      </c>
      <c r="F27" s="15"/>
      <c r="G27" s="13">
        <f t="shared" si="0"/>
        <v>0</v>
      </c>
      <c r="H27" s="13"/>
    </row>
    <row r="28" spans="1:8" ht="37.5">
      <c r="A28" s="20"/>
      <c r="B28" s="29" t="s">
        <v>78</v>
      </c>
      <c r="C28" s="14" t="s">
        <v>79</v>
      </c>
      <c r="D28" s="15"/>
      <c r="E28" s="15">
        <v>306.5</v>
      </c>
      <c r="F28" s="15"/>
      <c r="G28" s="13">
        <f t="shared" si="0"/>
        <v>0</v>
      </c>
      <c r="H28" s="13"/>
    </row>
    <row r="29" spans="1:8" ht="18.75">
      <c r="A29" s="28"/>
      <c r="B29" s="22" t="s">
        <v>58</v>
      </c>
      <c r="C29" s="14">
        <v>1160000300</v>
      </c>
      <c r="D29" s="15">
        <v>15.5</v>
      </c>
      <c r="E29" s="15">
        <v>615.6</v>
      </c>
      <c r="F29" s="15">
        <v>161.4</v>
      </c>
      <c r="G29" s="13">
        <f t="shared" si="0"/>
        <v>26.218323586744642</v>
      </c>
      <c r="H29" s="13">
        <f t="shared" si="1"/>
        <v>1041.2903225806454</v>
      </c>
    </row>
    <row r="30" spans="1:8" ht="18.75">
      <c r="A30" s="20"/>
      <c r="B30" s="26" t="s">
        <v>29</v>
      </c>
      <c r="C30" s="14">
        <v>1170000010</v>
      </c>
      <c r="D30" s="15">
        <v>964.1</v>
      </c>
      <c r="E30" s="15">
        <v>2336.1</v>
      </c>
      <c r="F30" s="15">
        <v>1276.2</v>
      </c>
      <c r="G30" s="13">
        <f t="shared" si="0"/>
        <v>54.629510722999875</v>
      </c>
      <c r="H30" s="13">
        <f t="shared" si="1"/>
        <v>132.37216056425683</v>
      </c>
    </row>
    <row r="31" spans="1:8" ht="18.75">
      <c r="A31" s="28"/>
      <c r="B31" s="22" t="s">
        <v>9</v>
      </c>
      <c r="C31" s="21">
        <v>1300172300</v>
      </c>
      <c r="D31" s="15">
        <v>412.1</v>
      </c>
      <c r="E31" s="15">
        <v>1741.7</v>
      </c>
      <c r="F31" s="15">
        <v>600.1</v>
      </c>
      <c r="G31" s="13">
        <f t="shared" si="0"/>
        <v>34.454842969512548</v>
      </c>
      <c r="H31" s="13">
        <f t="shared" si="1"/>
        <v>145.61999514680903</v>
      </c>
    </row>
    <row r="32" spans="1:8" ht="37.5">
      <c r="A32" s="28"/>
      <c r="B32" s="22" t="s">
        <v>17</v>
      </c>
      <c r="C32" s="14">
        <v>1300176700</v>
      </c>
      <c r="D32" s="15">
        <v>6916.6</v>
      </c>
      <c r="E32" s="15">
        <v>16745.7</v>
      </c>
      <c r="F32" s="15">
        <v>7752.3</v>
      </c>
      <c r="G32" s="13">
        <f t="shared" si="0"/>
        <v>46.294272559522739</v>
      </c>
      <c r="H32" s="13">
        <f t="shared" si="1"/>
        <v>112.08252609663707</v>
      </c>
    </row>
    <row r="33" spans="1:8" ht="37.5">
      <c r="A33" s="20"/>
      <c r="B33" s="22" t="s">
        <v>18</v>
      </c>
      <c r="C33" s="21">
        <v>1300176900</v>
      </c>
      <c r="D33" s="15">
        <v>113.4</v>
      </c>
      <c r="E33" s="15">
        <v>527.70000000000005</v>
      </c>
      <c r="F33" s="15">
        <v>122.7</v>
      </c>
      <c r="G33" s="13">
        <f t="shared" si="0"/>
        <v>23.251847640704945</v>
      </c>
      <c r="H33" s="13">
        <f t="shared" si="1"/>
        <v>108.2010582010582</v>
      </c>
    </row>
    <row r="34" spans="1:8" ht="37.5">
      <c r="A34" s="28"/>
      <c r="B34" s="22" t="s">
        <v>19</v>
      </c>
      <c r="C34" s="21">
        <v>1300183300</v>
      </c>
      <c r="D34" s="15">
        <v>5423.5</v>
      </c>
      <c r="E34" s="15">
        <v>11768.5</v>
      </c>
      <c r="F34" s="15">
        <v>5515.3</v>
      </c>
      <c r="G34" s="13">
        <f t="shared" si="0"/>
        <v>46.864936058121259</v>
      </c>
      <c r="H34" s="13">
        <f t="shared" si="1"/>
        <v>101.69263390799298</v>
      </c>
    </row>
    <row r="35" spans="1:8" ht="37.5">
      <c r="A35" s="28"/>
      <c r="B35" s="22" t="s">
        <v>10</v>
      </c>
      <c r="C35" s="21" t="s">
        <v>14</v>
      </c>
      <c r="D35" s="15">
        <v>35.700000000000003</v>
      </c>
      <c r="E35" s="15">
        <v>53.9</v>
      </c>
      <c r="F35" s="15">
        <v>19.5</v>
      </c>
      <c r="G35" s="13">
        <f t="shared" si="0"/>
        <v>36.178107606679042</v>
      </c>
      <c r="H35" s="13">
        <f t="shared" si="1"/>
        <v>54.621848739495796</v>
      </c>
    </row>
    <row r="36" spans="1:8" ht="18.75">
      <c r="A36" s="28"/>
      <c r="B36" s="22" t="s">
        <v>80</v>
      </c>
      <c r="C36" s="21">
        <v>1300210050</v>
      </c>
      <c r="D36" s="15"/>
      <c r="E36" s="15">
        <v>66.7</v>
      </c>
      <c r="F36" s="15"/>
      <c r="G36" s="13">
        <f t="shared" si="0"/>
        <v>0</v>
      </c>
      <c r="H36" s="13"/>
    </row>
    <row r="37" spans="1:8" ht="18.75">
      <c r="A37" s="28"/>
      <c r="B37" s="22" t="s">
        <v>81</v>
      </c>
      <c r="C37" s="21" t="s">
        <v>82</v>
      </c>
      <c r="D37" s="15"/>
      <c r="E37" s="15">
        <v>3383.7</v>
      </c>
      <c r="F37" s="15">
        <v>66.2</v>
      </c>
      <c r="G37" s="13">
        <f t="shared" si="0"/>
        <v>1.9564382185181903</v>
      </c>
      <c r="H37" s="13"/>
    </row>
    <row r="38" spans="1:8" ht="37.5">
      <c r="A38" s="28"/>
      <c r="B38" s="22" t="s">
        <v>20</v>
      </c>
      <c r="C38" s="14">
        <v>1300277000</v>
      </c>
      <c r="D38" s="15">
        <v>48892.9</v>
      </c>
      <c r="E38" s="15">
        <v>88126.1</v>
      </c>
      <c r="F38" s="15">
        <v>50759.9</v>
      </c>
      <c r="G38" s="13">
        <f t="shared" si="0"/>
        <v>57.599167556490073</v>
      </c>
      <c r="H38" s="13">
        <f t="shared" si="1"/>
        <v>103.81855034166514</v>
      </c>
    </row>
    <row r="39" spans="1:8" ht="56.25">
      <c r="A39" s="28"/>
      <c r="B39" s="22" t="s">
        <v>21</v>
      </c>
      <c r="C39" s="14">
        <v>1300277200</v>
      </c>
      <c r="D39" s="15">
        <v>796.1</v>
      </c>
      <c r="E39" s="15">
        <v>2460.6999999999998</v>
      </c>
      <c r="F39" s="15">
        <v>1090.7</v>
      </c>
      <c r="G39" s="13">
        <f t="shared" si="0"/>
        <v>44.324785630105261</v>
      </c>
      <c r="H39" s="13">
        <f t="shared" si="1"/>
        <v>137.00540133149102</v>
      </c>
    </row>
    <row r="40" spans="1:8" ht="18.75">
      <c r="A40" s="28"/>
      <c r="B40" s="22" t="s">
        <v>47</v>
      </c>
      <c r="C40" s="14">
        <v>1300279200</v>
      </c>
      <c r="D40" s="15"/>
      <c r="E40" s="15">
        <v>0</v>
      </c>
      <c r="F40" s="15"/>
      <c r="G40" s="13"/>
      <c r="H40" s="13"/>
    </row>
    <row r="41" spans="1:8" ht="37.5">
      <c r="A41" s="28"/>
      <c r="B41" s="22" t="s">
        <v>22</v>
      </c>
      <c r="C41" s="14">
        <v>1300283400</v>
      </c>
      <c r="D41" s="15">
        <v>9939.5</v>
      </c>
      <c r="E41" s="15">
        <v>20739.2</v>
      </c>
      <c r="F41" s="15">
        <v>10791.8</v>
      </c>
      <c r="G41" s="13">
        <f t="shared" si="0"/>
        <v>52.035758370621807</v>
      </c>
      <c r="H41" s="13">
        <f t="shared" si="1"/>
        <v>108.57487801197243</v>
      </c>
    </row>
    <row r="42" spans="1:8" ht="18.75" customHeight="1">
      <c r="A42" s="28"/>
      <c r="B42" s="22" t="s">
        <v>48</v>
      </c>
      <c r="C42" s="14" t="s">
        <v>49</v>
      </c>
      <c r="D42" s="15"/>
      <c r="E42" s="15">
        <v>0</v>
      </c>
      <c r="F42" s="15"/>
      <c r="G42" s="13"/>
      <c r="H42" s="13"/>
    </row>
    <row r="43" spans="1:8" ht="37.5">
      <c r="A43" s="28"/>
      <c r="B43" s="22" t="s">
        <v>83</v>
      </c>
      <c r="C43" s="14" t="s">
        <v>84</v>
      </c>
      <c r="D43" s="15"/>
      <c r="E43" s="15">
        <v>104.7</v>
      </c>
      <c r="F43" s="15">
        <v>2</v>
      </c>
      <c r="G43" s="13">
        <f t="shared" si="0"/>
        <v>1.9102196752626552</v>
      </c>
      <c r="H43" s="13"/>
    </row>
    <row r="44" spans="1:8" ht="37.5">
      <c r="A44" s="28"/>
      <c r="B44" s="22" t="s">
        <v>98</v>
      </c>
      <c r="C44" s="14" t="s">
        <v>97</v>
      </c>
      <c r="D44" s="15"/>
      <c r="E44" s="15">
        <v>1539.3</v>
      </c>
      <c r="F44" s="15"/>
      <c r="G44" s="13"/>
      <c r="H44" s="13"/>
    </row>
    <row r="45" spans="1:8" ht="37.5">
      <c r="A45" s="28"/>
      <c r="B45" s="22" t="s">
        <v>100</v>
      </c>
      <c r="C45" s="14" t="s">
        <v>99</v>
      </c>
      <c r="D45" s="15"/>
      <c r="E45" s="15">
        <v>2916.6</v>
      </c>
      <c r="F45" s="15"/>
      <c r="G45" s="13"/>
      <c r="H45" s="13"/>
    </row>
    <row r="46" spans="1:8" ht="18.75" customHeight="1">
      <c r="A46" s="28"/>
      <c r="B46" s="22" t="s">
        <v>50</v>
      </c>
      <c r="C46" s="14">
        <v>1300283420</v>
      </c>
      <c r="D46" s="15">
        <v>1200</v>
      </c>
      <c r="E46" s="15">
        <v>0</v>
      </c>
      <c r="F46" s="15">
        <v>0</v>
      </c>
      <c r="G46" s="13" t="e">
        <f t="shared" si="0"/>
        <v>#DIV/0!</v>
      </c>
      <c r="H46" s="13">
        <f t="shared" si="1"/>
        <v>0</v>
      </c>
    </row>
    <row r="47" spans="1:8" ht="75">
      <c r="A47" s="28"/>
      <c r="B47" s="24" t="s">
        <v>51</v>
      </c>
      <c r="C47" s="14" t="s">
        <v>52</v>
      </c>
      <c r="D47" s="15"/>
      <c r="E47" s="15">
        <v>0</v>
      </c>
      <c r="F47" s="15"/>
      <c r="G47" s="13" t="e">
        <f t="shared" si="0"/>
        <v>#DIV/0!</v>
      </c>
      <c r="H47" s="13" t="e">
        <f t="shared" si="1"/>
        <v>#DIV/0!</v>
      </c>
    </row>
    <row r="48" spans="1:8" ht="37.5">
      <c r="A48" s="28"/>
      <c r="B48" s="22" t="s">
        <v>85</v>
      </c>
      <c r="C48" s="14">
        <v>1300372300</v>
      </c>
      <c r="D48" s="15">
        <v>40.799999999999997</v>
      </c>
      <c r="E48" s="15">
        <v>123.4</v>
      </c>
      <c r="F48" s="15">
        <v>46</v>
      </c>
      <c r="G48" s="13">
        <f t="shared" si="0"/>
        <v>37.27714748784441</v>
      </c>
      <c r="H48" s="13">
        <f t="shared" si="1"/>
        <v>112.74509803921569</v>
      </c>
    </row>
    <row r="49" spans="1:8" ht="37.5">
      <c r="A49" s="28"/>
      <c r="B49" s="22" t="s">
        <v>54</v>
      </c>
      <c r="C49" s="14">
        <v>1300372500</v>
      </c>
      <c r="D49" s="15">
        <v>272.8</v>
      </c>
      <c r="E49" s="15">
        <v>983.9</v>
      </c>
      <c r="F49" s="15">
        <v>431.7</v>
      </c>
      <c r="G49" s="13">
        <f t="shared" si="0"/>
        <v>43.876410204289051</v>
      </c>
      <c r="H49" s="13">
        <f t="shared" si="1"/>
        <v>158.24780058651024</v>
      </c>
    </row>
    <row r="50" spans="1:8" ht="18.75">
      <c r="A50" s="28"/>
      <c r="B50" s="22" t="s">
        <v>101</v>
      </c>
      <c r="C50" s="14">
        <v>1300379990</v>
      </c>
      <c r="D50" s="15"/>
      <c r="E50" s="15">
        <v>150</v>
      </c>
      <c r="F50" s="15"/>
      <c r="G50" s="13"/>
      <c r="H50" s="13"/>
    </row>
    <row r="51" spans="1:8" ht="37.5">
      <c r="A51" s="20"/>
      <c r="B51" s="22" t="s">
        <v>23</v>
      </c>
      <c r="C51" s="14">
        <v>1300383500</v>
      </c>
      <c r="D51" s="15">
        <v>3146.9</v>
      </c>
      <c r="E51" s="15">
        <v>5974.5</v>
      </c>
      <c r="F51" s="15">
        <v>3011.4</v>
      </c>
      <c r="G51" s="13">
        <f t="shared" si="0"/>
        <v>50.404217926186291</v>
      </c>
      <c r="H51" s="13">
        <f t="shared" si="1"/>
        <v>95.694175220057829</v>
      </c>
    </row>
    <row r="52" spans="1:8" ht="18.75">
      <c r="A52" s="28"/>
      <c r="B52" s="27" t="s">
        <v>57</v>
      </c>
      <c r="C52" s="21">
        <v>1300383510</v>
      </c>
      <c r="D52" s="15"/>
      <c r="E52" s="15">
        <v>0</v>
      </c>
      <c r="F52" s="15"/>
      <c r="G52" s="13"/>
      <c r="H52" s="13"/>
    </row>
    <row r="53" spans="1:8" ht="18.75">
      <c r="A53" s="28"/>
      <c r="B53" s="27" t="s">
        <v>86</v>
      </c>
      <c r="C53" s="21">
        <v>1300383800</v>
      </c>
      <c r="D53" s="15"/>
      <c r="E53" s="15">
        <v>985.5</v>
      </c>
      <c r="F53" s="15">
        <v>95.5</v>
      </c>
      <c r="G53" s="13">
        <f t="shared" si="0"/>
        <v>9.6905124302384564</v>
      </c>
      <c r="H53" s="13"/>
    </row>
    <row r="54" spans="1:8" ht="37.5">
      <c r="A54" s="28"/>
      <c r="B54" s="22" t="s">
        <v>10</v>
      </c>
      <c r="C54" s="21" t="s">
        <v>15</v>
      </c>
      <c r="D54" s="15">
        <v>4.5</v>
      </c>
      <c r="E54" s="15">
        <v>3.8</v>
      </c>
      <c r="F54" s="15">
        <v>1.8</v>
      </c>
      <c r="G54" s="13">
        <f t="shared" si="0"/>
        <v>47.368421052631582</v>
      </c>
      <c r="H54" s="13">
        <f t="shared" si="1"/>
        <v>40</v>
      </c>
    </row>
    <row r="55" spans="1:8" ht="37.5">
      <c r="A55" s="20"/>
      <c r="B55" s="22" t="s">
        <v>55</v>
      </c>
      <c r="C55" s="14" t="s">
        <v>56</v>
      </c>
      <c r="D55" s="15">
        <v>19.2</v>
      </c>
      <c r="E55" s="15">
        <v>30.4</v>
      </c>
      <c r="F55" s="15">
        <v>13.4</v>
      </c>
      <c r="G55" s="13">
        <f t="shared" si="0"/>
        <v>44.078947368421055</v>
      </c>
      <c r="H55" s="13">
        <f t="shared" si="1"/>
        <v>69.791666666666671</v>
      </c>
    </row>
    <row r="56" spans="1:8" ht="18.75" customHeight="1">
      <c r="A56" s="20"/>
      <c r="B56" s="27" t="s">
        <v>48</v>
      </c>
      <c r="C56" s="14" t="s">
        <v>49</v>
      </c>
      <c r="D56" s="15"/>
      <c r="E56" s="15">
        <v>2233.6</v>
      </c>
      <c r="F56" s="15"/>
      <c r="G56" s="13">
        <f t="shared" si="0"/>
        <v>0</v>
      </c>
      <c r="H56" s="13"/>
    </row>
    <row r="57" spans="1:8" ht="18.75" customHeight="1">
      <c r="A57" s="20"/>
      <c r="B57" s="27" t="s">
        <v>87</v>
      </c>
      <c r="C57" s="14" t="s">
        <v>89</v>
      </c>
      <c r="D57" s="15"/>
      <c r="E57" s="15">
        <v>3034.2</v>
      </c>
      <c r="F57" s="15">
        <v>861.6</v>
      </c>
      <c r="G57" s="13">
        <f t="shared" si="0"/>
        <v>28.396282380858217</v>
      </c>
      <c r="H57" s="13"/>
    </row>
    <row r="58" spans="1:8" ht="18.75" customHeight="1">
      <c r="A58" s="20"/>
      <c r="B58" s="27" t="s">
        <v>88</v>
      </c>
      <c r="C58" s="14" t="s">
        <v>52</v>
      </c>
      <c r="D58" s="15"/>
      <c r="E58" s="15">
        <v>1330</v>
      </c>
      <c r="F58" s="15"/>
      <c r="G58" s="13">
        <f t="shared" si="0"/>
        <v>0</v>
      </c>
      <c r="H58" s="13"/>
    </row>
    <row r="59" spans="1:8" ht="37.5">
      <c r="A59" s="20"/>
      <c r="B59" s="22" t="s">
        <v>54</v>
      </c>
      <c r="C59" s="14">
        <v>1400172500</v>
      </c>
      <c r="D59" s="15">
        <v>207</v>
      </c>
      <c r="E59" s="15">
        <v>737.2</v>
      </c>
      <c r="F59" s="15">
        <v>274.8</v>
      </c>
      <c r="G59" s="13">
        <f t="shared" si="0"/>
        <v>37.276180141074335</v>
      </c>
      <c r="H59" s="13">
        <f t="shared" si="1"/>
        <v>132.75362318840581</v>
      </c>
    </row>
    <row r="60" spans="1:8" ht="37.5">
      <c r="A60" s="28"/>
      <c r="B60" s="34" t="s">
        <v>24</v>
      </c>
      <c r="C60" s="14">
        <v>1400183500</v>
      </c>
      <c r="D60" s="15">
        <v>1801.5</v>
      </c>
      <c r="E60" s="15">
        <v>2956</v>
      </c>
      <c r="F60" s="15">
        <v>1895.3</v>
      </c>
      <c r="G60" s="13">
        <f t="shared" si="0"/>
        <v>64.117050067658994</v>
      </c>
      <c r="H60" s="13">
        <f t="shared" si="1"/>
        <v>105.2067721343325</v>
      </c>
    </row>
    <row r="61" spans="1:8" ht="37.5">
      <c r="A61" s="20"/>
      <c r="B61" s="22" t="s">
        <v>59</v>
      </c>
      <c r="C61" s="14" t="s">
        <v>60</v>
      </c>
      <c r="D61" s="15">
        <v>10.9</v>
      </c>
      <c r="E61" s="15">
        <v>22.8</v>
      </c>
      <c r="F61" s="15">
        <v>8.5</v>
      </c>
      <c r="G61" s="13">
        <f t="shared" si="0"/>
        <v>37.280701754385966</v>
      </c>
      <c r="H61" s="13">
        <f t="shared" si="1"/>
        <v>77.981651376146786</v>
      </c>
    </row>
    <row r="62" spans="1:8" ht="37.5">
      <c r="A62" s="20"/>
      <c r="B62" s="22" t="s">
        <v>61</v>
      </c>
      <c r="C62" s="14">
        <v>1400272500</v>
      </c>
      <c r="D62" s="15">
        <v>1282.5</v>
      </c>
      <c r="E62" s="15">
        <v>4279.3</v>
      </c>
      <c r="F62" s="15">
        <v>1773</v>
      </c>
      <c r="G62" s="13">
        <f t="shared" si="0"/>
        <v>41.432009908162549</v>
      </c>
      <c r="H62" s="13">
        <f t="shared" si="1"/>
        <v>138.24561403508773</v>
      </c>
    </row>
    <row r="63" spans="1:8" ht="37.5">
      <c r="A63" s="20"/>
      <c r="B63" s="35" t="s">
        <v>25</v>
      </c>
      <c r="C63" s="14">
        <v>1400283600</v>
      </c>
      <c r="D63" s="15">
        <v>8220.5</v>
      </c>
      <c r="E63" s="15">
        <v>14428.1</v>
      </c>
      <c r="F63" s="15">
        <v>8164</v>
      </c>
      <c r="G63" s="13">
        <f t="shared" si="0"/>
        <v>56.58402700286247</v>
      </c>
      <c r="H63" s="13">
        <f t="shared" si="1"/>
        <v>99.312693875068419</v>
      </c>
    </row>
    <row r="64" spans="1:8" ht="18.75">
      <c r="A64" s="20"/>
      <c r="B64" s="22" t="s">
        <v>47</v>
      </c>
      <c r="C64" s="14">
        <v>1400279200</v>
      </c>
      <c r="D64" s="15">
        <v>50</v>
      </c>
      <c r="E64" s="15">
        <v>0</v>
      </c>
      <c r="F64" s="15"/>
      <c r="G64" s="13"/>
      <c r="H64" s="13">
        <f t="shared" si="1"/>
        <v>0</v>
      </c>
    </row>
    <row r="65" spans="1:8" ht="37.5">
      <c r="A65" s="20"/>
      <c r="B65" s="22" t="s">
        <v>59</v>
      </c>
      <c r="C65" s="14" t="s">
        <v>64</v>
      </c>
      <c r="D65" s="15">
        <v>67.5</v>
      </c>
      <c r="E65" s="15">
        <v>132.4</v>
      </c>
      <c r="F65" s="15">
        <v>54.8</v>
      </c>
      <c r="G65" s="13">
        <f t="shared" si="0"/>
        <v>41.389728096676734</v>
      </c>
      <c r="H65" s="13">
        <f t="shared" si="1"/>
        <v>81.185185185185176</v>
      </c>
    </row>
    <row r="66" spans="1:8" ht="18.75" customHeight="1">
      <c r="A66" s="20"/>
      <c r="B66" s="22" t="s">
        <v>70</v>
      </c>
      <c r="C66" s="14">
        <v>1400372500</v>
      </c>
      <c r="D66" s="15">
        <v>912.1</v>
      </c>
      <c r="E66" s="15">
        <v>2545.5</v>
      </c>
      <c r="F66" s="15">
        <v>1059</v>
      </c>
      <c r="G66" s="13">
        <f t="shared" si="0"/>
        <v>41.602828520919275</v>
      </c>
      <c r="H66" s="13">
        <f t="shared" si="1"/>
        <v>116.10569016555201</v>
      </c>
    </row>
    <row r="67" spans="1:8" ht="37.5">
      <c r="A67" s="20"/>
      <c r="B67" s="22" t="s">
        <v>26</v>
      </c>
      <c r="C67" s="14">
        <v>1400383700</v>
      </c>
      <c r="D67" s="15">
        <v>3095.6</v>
      </c>
      <c r="E67" s="15">
        <v>5733.4</v>
      </c>
      <c r="F67" s="15">
        <v>3207.1</v>
      </c>
      <c r="G67" s="13">
        <f t="shared" si="0"/>
        <v>55.937140265810868</v>
      </c>
      <c r="H67" s="13">
        <f t="shared" si="1"/>
        <v>103.6018865486497</v>
      </c>
    </row>
    <row r="68" spans="1:8" ht="18.75">
      <c r="A68" s="20"/>
      <c r="B68" s="22" t="s">
        <v>27</v>
      </c>
      <c r="C68" s="25" t="s">
        <v>13</v>
      </c>
      <c r="D68" s="15">
        <v>8.8000000000000007</v>
      </c>
      <c r="E68" s="15">
        <v>0</v>
      </c>
      <c r="F68" s="15"/>
      <c r="G68" s="13"/>
      <c r="H68" s="13">
        <f t="shared" si="1"/>
        <v>0</v>
      </c>
    </row>
    <row r="69" spans="1:8" ht="18.75">
      <c r="A69" s="20"/>
      <c r="B69" s="22" t="s">
        <v>66</v>
      </c>
      <c r="C69" s="14" t="s">
        <v>67</v>
      </c>
      <c r="D69" s="15">
        <v>100</v>
      </c>
      <c r="E69" s="15">
        <v>0</v>
      </c>
      <c r="F69" s="15"/>
      <c r="G69" s="13"/>
      <c r="H69" s="13">
        <f t="shared" si="1"/>
        <v>0</v>
      </c>
    </row>
    <row r="70" spans="1:8" ht="37.5">
      <c r="A70" s="20"/>
      <c r="B70" s="22" t="s">
        <v>90</v>
      </c>
      <c r="C70" s="14" t="s">
        <v>91</v>
      </c>
      <c r="D70" s="15"/>
      <c r="E70" s="15">
        <v>101.5</v>
      </c>
      <c r="F70" s="15">
        <v>101.5</v>
      </c>
      <c r="G70" s="13">
        <f t="shared" si="0"/>
        <v>100</v>
      </c>
      <c r="H70" s="13"/>
    </row>
    <row r="71" spans="1:8" ht="37.5">
      <c r="A71" s="20"/>
      <c r="B71" s="22" t="s">
        <v>55</v>
      </c>
      <c r="C71" s="14" t="s">
        <v>65</v>
      </c>
      <c r="D71" s="15">
        <v>48</v>
      </c>
      <c r="E71" s="15">
        <v>78.7</v>
      </c>
      <c r="F71" s="15">
        <v>32.799999999999997</v>
      </c>
      <c r="G71" s="13">
        <f t="shared" si="0"/>
        <v>41.677255400254126</v>
      </c>
      <c r="H71" s="13">
        <f t="shared" si="1"/>
        <v>68.333333333333329</v>
      </c>
    </row>
    <row r="72" spans="1:8" ht="38.25" thickBot="1">
      <c r="A72" s="20"/>
      <c r="B72" s="22" t="s">
        <v>62</v>
      </c>
      <c r="C72" s="14" t="s">
        <v>63</v>
      </c>
      <c r="D72" s="15">
        <v>50</v>
      </c>
      <c r="E72" s="15">
        <v>0</v>
      </c>
      <c r="F72" s="15"/>
      <c r="G72" s="13"/>
      <c r="H72" s="13">
        <f t="shared" si="1"/>
        <v>0</v>
      </c>
    </row>
    <row r="73" spans="1:8" ht="38.25" thickBot="1">
      <c r="A73" s="20"/>
      <c r="B73" s="30" t="s">
        <v>68</v>
      </c>
      <c r="C73" s="14" t="s">
        <v>69</v>
      </c>
      <c r="D73" s="15"/>
      <c r="E73" s="15">
        <v>0</v>
      </c>
      <c r="F73" s="15"/>
      <c r="G73" s="13"/>
      <c r="H73" s="13"/>
    </row>
    <row r="74" spans="1:8" ht="18.75">
      <c r="A74" s="11"/>
      <c r="B74" s="31" t="s">
        <v>4</v>
      </c>
      <c r="C74" s="12"/>
      <c r="D74" s="23">
        <f>SUM(D9:D73)</f>
        <v>98432.10000000002</v>
      </c>
      <c r="E74" s="32">
        <f>E8</f>
        <v>231912.4</v>
      </c>
      <c r="F74" s="32">
        <f>F8</f>
        <v>101989.00000000001</v>
      </c>
      <c r="G74" s="13">
        <f t="shared" si="0"/>
        <v>43.977381114593278</v>
      </c>
      <c r="H74" s="32">
        <f>F74/D74*100</f>
        <v>103.61355695956908</v>
      </c>
    </row>
  </sheetData>
  <autoFilter ref="A6:H29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2020-07-07T10:37:51Z</dcterms:modified>
</cp:coreProperties>
</file>