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375" yWindow="-225" windowWidth="16635" windowHeight="12180"/>
  </bookViews>
  <sheets>
    <sheet name="1кв. 2021" sheetId="1" r:id="rId1"/>
  </sheets>
  <definedNames>
    <definedName name="_xlnm._FilterDatabase" localSheetId="0" hidden="1">'1кв. 2021'!$A$6:$H$11</definedName>
    <definedName name="Z_2505F84B_EDD5_43D7_8CE7_AFF925DFBFF7_.wvu.Cols" localSheetId="0" hidden="1">'1кв. 2021'!$A:$A</definedName>
    <definedName name="Z_2505F84B_EDD5_43D7_8CE7_AFF925DFBFF7_.wvu.PrintArea" localSheetId="0" hidden="1">'1кв. 2021'!$B$2:$H$11</definedName>
    <definedName name="Z_2505F84B_EDD5_43D7_8CE7_AFF925DFBFF7_.wvu.PrintTitles" localSheetId="0" hidden="1">'1кв. 2021'!$B:$B,'1кв. 2021'!$4:$6</definedName>
    <definedName name="Z_2505F84B_EDD5_43D7_8CE7_AFF925DFBFF7_.wvu.Rows" localSheetId="0" hidden="1">'1кв. 2021'!#REF!,'1кв. 2021'!$6:$6,'1кв. 2021'!#REF!,'1кв. 2021'!#REF!,'1кв. 2021'!#REF!,'1кв. 2021'!#REF!</definedName>
    <definedName name="Z_9D015A7B_71BF_4A38_92C8_CCD8973F5CA0_.wvu.Cols" localSheetId="0" hidden="1">'1кв. 2021'!$A:$A,'1кв. 2021'!$C:$C</definedName>
    <definedName name="Z_9D015A7B_71BF_4A38_92C8_CCD8973F5CA0_.wvu.FilterData" localSheetId="0" hidden="1">'1кв. 2021'!$A$6:$H$11</definedName>
    <definedName name="Z_9D015A7B_71BF_4A38_92C8_CCD8973F5CA0_.wvu.PrintArea" localSheetId="0" hidden="1">'1кв. 2021'!#REF!</definedName>
    <definedName name="Z_9D015A7B_71BF_4A38_92C8_CCD8973F5CA0_.wvu.PrintTitles" localSheetId="0" hidden="1">'1кв. 2021'!$B:$B,'1кв. 2021'!$4:$6</definedName>
    <definedName name="Z_9D015A7B_71BF_4A38_92C8_CCD8973F5CA0_.wvu.Rows" localSheetId="0" hidden="1">'1кв. 2021'!#REF!</definedName>
    <definedName name="_xlnm.Print_Titles" localSheetId="0">'1кв. 2021'!$A:$C,'1кв. 2021'!$4:$5</definedName>
  </definedNames>
  <calcPr calcId="125725" iterate="1"/>
</workbook>
</file>

<file path=xl/calcChain.xml><?xml version="1.0" encoding="utf-8"?>
<calcChain xmlns="http://schemas.openxmlformats.org/spreadsheetml/2006/main">
  <c r="D42" i="1"/>
  <c r="H21"/>
  <c r="H17"/>
  <c r="H18"/>
  <c r="H19"/>
  <c r="H20"/>
  <c r="H9"/>
  <c r="H10"/>
  <c r="G35"/>
  <c r="G41"/>
  <c r="G40"/>
  <c r="G39"/>
  <c r="G38"/>
  <c r="G34"/>
  <c r="G30"/>
  <c r="G31"/>
  <c r="G32"/>
  <c r="G33"/>
  <c r="F42"/>
  <c r="E42"/>
  <c r="F8"/>
  <c r="G37"/>
  <c r="H22"/>
  <c r="H24" l="1"/>
  <c r="H25"/>
  <c r="H15"/>
  <c r="H16"/>
  <c r="E8"/>
  <c r="D8"/>
  <c r="H13"/>
  <c r="H23"/>
  <c r="H29"/>
  <c r="G9"/>
  <c r="G10"/>
  <c r="G11"/>
  <c r="G12"/>
  <c r="G15"/>
  <c r="G16"/>
  <c r="G20"/>
  <c r="G21"/>
  <c r="G22"/>
  <c r="G23"/>
  <c r="G24"/>
  <c r="G25"/>
  <c r="G29"/>
  <c r="H8" l="1"/>
  <c r="H42"/>
  <c r="G42"/>
  <c r="G8"/>
</calcChain>
</file>

<file path=xl/sharedStrings.xml><?xml version="1.0" encoding="utf-8"?>
<sst xmlns="http://schemas.openxmlformats.org/spreadsheetml/2006/main" count="60" uniqueCount="60">
  <si>
    <t>(тыс. рублей)</t>
  </si>
  <si>
    <t>№</t>
  </si>
  <si>
    <t>Наименование</t>
  </si>
  <si>
    <t>КЦСР</t>
  </si>
  <si>
    <t>Муниципальные программы</t>
  </si>
  <si>
    <t>Бюджетные ассигнования на год</t>
  </si>
  <si>
    <t>% исполнение к годовым назначениям</t>
  </si>
  <si>
    <t>Всего</t>
  </si>
  <si>
    <t>121F255550</t>
  </si>
  <si>
    <t>2И00000000</t>
  </si>
  <si>
    <t>МП" Благоустройство муниципального образования " Основное мероприятие «Работы по благоустройству»</t>
  </si>
  <si>
    <t>МП" Благоустройство муниципального образования " Основное мероприятие «Уличное освещение»</t>
  </si>
  <si>
    <t>МП "Формирование современной городской среды Романовского муниципального образования на 2018-2022 годы". Основное мероприятие  «Разработка проектно-сметной  документации» (изготовление документации, строительный контроль)</t>
  </si>
  <si>
    <t>МП "Проектирование и ремонт автомобильных дорог». Основное мероприятие "Разработка проекто-сметной документации"</t>
  </si>
  <si>
    <t>МП "Проектирование и ремонт автомобильных дорог». Основное мероприятие "Содержание  автомобильных дорог"</t>
  </si>
  <si>
    <t>МП "Проектирование и ремонт автомобильных дорог». Основное мероприятие  "Ремонт  автомобильных дорог"</t>
  </si>
  <si>
    <t>МП "Профилактика терроризма и экстремизма, а также минимизация и (или) ликвидация последствий проявления терроризма и экстремизма "</t>
  </si>
  <si>
    <t>МП «Снижение рисков и смягчение последствий чрезвычайных ситуаций природного и техногенного характера на территории Романовского муниципального образования Романовского муниципального района»</t>
  </si>
  <si>
    <t>МП "Обеспечение первичных мер пожарной безопасности  муниципального образования"</t>
  </si>
  <si>
    <t>МП "Обеспечение населения муниципального образования питьевой водой "</t>
  </si>
  <si>
    <t>МП "Приобретение и установка детского игрового комплекса в р.п.Романовка Романовского муниципального образования Романовского муниципального района Саратовской области"</t>
  </si>
  <si>
    <t>МП «Подготовка и проведение празднования 76-ой годовщины Победы в Великой Отечественной войне 1941-1945 годов»</t>
  </si>
  <si>
    <t>МП «Проведение культурно-массовых мероприятий в муниципальном образовании»</t>
  </si>
  <si>
    <t>МП "Развитие физической культуры и спорта"</t>
  </si>
  <si>
    <t xml:space="preserve">2021 год </t>
  </si>
  <si>
    <t>2022год</t>
  </si>
  <si>
    <t>МП "Ремонт объектов электрохозяйства  "</t>
  </si>
  <si>
    <t>3П00072101</t>
  </si>
  <si>
    <t>3П000S2111</t>
  </si>
  <si>
    <t>3П000S2121</t>
  </si>
  <si>
    <t>3П000S2131</t>
  </si>
  <si>
    <t>Темп роста 2022 к 2021 году, %</t>
  </si>
  <si>
    <t>Комплексное развитие сельских территорий (благоустройство сельских территорий) за счет средств местного бюджета</t>
  </si>
  <si>
    <t>Комплексное развитие сельских территорий (благоустройство сельских территорий) за счет внебюджетных источников</t>
  </si>
  <si>
    <t>Обеспечение комплексного развития сельских территорий (благоустройство сельских территорий)</t>
  </si>
  <si>
    <t>11209L5766</t>
  </si>
  <si>
    <t>1Д00140200 (115Д140200-2021 год)</t>
  </si>
  <si>
    <t>1Д00240200 (115Д240200-2021год)</t>
  </si>
  <si>
    <t>1Д00340200 (115Д340200-2021год)</t>
  </si>
  <si>
    <t>121F2Т0030</t>
  </si>
  <si>
    <t>3П000S212А</t>
  </si>
  <si>
    <t xml:space="preserve">Информация 
об исполнении по расходам на реализацию муниципальных программ Романовского муниципального образования Саратовской области                       за 2022 год                                   
</t>
  </si>
  <si>
    <t>Исполнение заь 2022 год</t>
  </si>
  <si>
    <t>Исполнение за  2021 год</t>
  </si>
  <si>
    <t>МП "Формирование современной городской среды Романовского муниципального образования на 2018-2022 годы"Реализация программ формирования современной городской среды</t>
  </si>
  <si>
    <t>МП "Формирование современной городской среды Романовского муниципального образования на 2018-2022 годы" Ремонт дворовых территорий ( в рамках достижения соответствующих результатов федерального проекта ) за счет средств местного бюджета</t>
  </si>
  <si>
    <t>Муниципальная программа " Благоустройство Романовского муниципального образования Романовского муниципального района на 2022-2026 годы" Мероприятие:Ремонт тротуаров по ул.Советская в р.п. Романовка (от дома №128 до №160)</t>
  </si>
  <si>
    <t>Муниципальная программа " Благоустройство Романовского муниципального образования Романовского муниципального района на 2022-2026 годы" Мероприятие: Ремонт тротуаров по пер. Школьный в р.п.Романовка (от ул.Ленина до ул. Советская)</t>
  </si>
  <si>
    <t>Муниципальная программа " Благоустройство Романовского муниципального образования Романовского муниципального района на 2022-2026 годы" Мероприятие: Благоустройство общественной территории -тротуар по ул. 2я Заводская (от угла участка №23 до дома №9) в р.п. Романовка</t>
  </si>
  <si>
    <t>Муниципальная программа " Благоустройство Романовского муниципального образования Романовского муниципального района на 2022-2026 годы" Мероприятие:Изготовление проектно-сметной документации</t>
  </si>
  <si>
    <t>Муниципальная программа «Благоустройство территории кладбища (центрального входа) в р.п. Романовка» Реализация инициативных проектов за счет субсидий из областного бюджета (проект «Благоустройство территории кладбища (центрального входа) в р.п. Романовка»)</t>
  </si>
  <si>
    <t>Муниципальная программа «Благоустройство территории кладбища (центрального входа) в р.п. Романовка» Реализация инициативных проектов за счет средств местного бюджета, за исключением инициативных платежей (проект «Благоустройство территории кладбища (центрального входа) в р.п. Романовка»)</t>
  </si>
  <si>
    <t>Муниципальная программа «Благоустройство территории кладбища (центрального входа) в р.п. Романовка» Реализация инициативных проектов за счет средств местного бюджета в части инициативных платежей граждан (проект «Благоустройство территории кладбища (центрального входа) в р.п. Романовка»)</t>
  </si>
  <si>
    <t>Муниципальная программа «Благоустройство территории кладбища (центрального входа) в р.п. Романовка» Реализация инициативных проектов за счет средств местного бюджета в части инициативных платежей граждан (проект «Благоустройство территории кладбища (центрального входа) в р.п. Романовка»),привлеченных дополнительно в рамках софинансирования инициативного проекта</t>
  </si>
  <si>
    <t>Муниципальная программа «Благоустройство территории кладбища (центрального входа) в р.п. Романовка» Реализация инициативных проектов за счет средств местного бюджета в части инициативных платежей индивидуальных предпринимателей и юридических лиц (проект «Благоустройство территории кладбища (центрального входа) в р.п. Романовка»)</t>
  </si>
  <si>
    <t>Муниципальная программа " Благоустройство Романовского муниципального образования Романовского муниципального района на 2022-2026 годы" Мероприятие: Осуществление контроля качества по выполнению работ Мероприятие: Осуществление контроля качества по выполнению работ</t>
  </si>
  <si>
    <t>Муниципальная программа " Благоустройство Романовского муниципального образования Романовского муниципального района на 2022-2026 годы"Реализация мероприятий по благоустройству территорий</t>
  </si>
  <si>
    <t>Муниципальная программа "Формирование современной городской среды Романовского муниципального образования на 2018-2022 годы"Реализация мероприятий по благоустройству территорий</t>
  </si>
  <si>
    <t>121F2Т0040</t>
  </si>
  <si>
    <t>Муниципальная программа "Формирование современной городской среды Романовского муниципального образования на 2018-2022 годы" Благоустройство общественных территорий ( в рамках достижения соответствующих результатов федерального проекта ) за счет средств местного бюджета</t>
  </si>
</sst>
</file>

<file path=xl/styles.xml><?xml version="1.0" encoding="utf-8"?>
<styleSheet xmlns="http://schemas.openxmlformats.org/spreadsheetml/2006/main">
  <numFmts count="5">
    <numFmt numFmtId="164" formatCode="#,##0.0_ ;[Red]\-#,##0.0\ "/>
    <numFmt numFmtId="165" formatCode="0000000"/>
    <numFmt numFmtId="166" formatCode="#,##0.0"/>
    <numFmt numFmtId="167" formatCode="0.0"/>
    <numFmt numFmtId="168" formatCode="0000000000"/>
  </numFmts>
  <fonts count="12">
    <font>
      <sz val="10"/>
      <name val="Arial Cyr"/>
      <charset val="204"/>
    </font>
    <font>
      <sz val="10"/>
      <name val="Arial"/>
      <family val="2"/>
      <charset val="204"/>
    </font>
    <font>
      <sz val="12"/>
      <name val="Cambria"/>
      <family val="1"/>
      <charset val="204"/>
    </font>
    <font>
      <sz val="10"/>
      <name val="Cambria"/>
      <family val="1"/>
      <charset val="204"/>
    </font>
    <font>
      <b/>
      <sz val="20"/>
      <name val="Times New Roman"/>
      <family val="1"/>
      <charset val="204"/>
    </font>
    <font>
      <sz val="10"/>
      <color indexed="9"/>
      <name val="Cambria"/>
      <family val="1"/>
      <charset val="204"/>
    </font>
    <font>
      <b/>
      <sz val="12"/>
      <name val="Cambria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1" fillId="0" borderId="0"/>
  </cellStyleXfs>
  <cellXfs count="42">
    <xf numFmtId="0" fontId="0" fillId="0" borderId="0" xfId="0"/>
    <xf numFmtId="0" fontId="2" fillId="0" borderId="0" xfId="5" applyFont="1" applyFill="1" applyAlignment="1">
      <alignment horizontal="center" vertical="center"/>
    </xf>
    <xf numFmtId="0" fontId="2" fillId="0" borderId="0" xfId="5" applyFont="1" applyFill="1"/>
    <xf numFmtId="0" fontId="2" fillId="0" borderId="0" xfId="5" applyFont="1" applyFill="1" applyBorder="1"/>
    <xf numFmtId="0" fontId="3" fillId="0" borderId="0" xfId="5" applyFont="1" applyFill="1"/>
    <xf numFmtId="0" fontId="5" fillId="0" borderId="0" xfId="5" applyFont="1" applyFill="1"/>
    <xf numFmtId="0" fontId="6" fillId="0" borderId="0" xfId="5" applyFont="1" applyFill="1" applyAlignment="1">
      <alignment horizontal="left"/>
    </xf>
    <xf numFmtId="164" fontId="7" fillId="0" borderId="0" xfId="5" applyNumberFormat="1" applyFont="1" applyFill="1" applyBorder="1" applyAlignment="1"/>
    <xf numFmtId="0" fontId="3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1" xfId="5" applyFont="1" applyFill="1" applyBorder="1" applyAlignment="1">
      <alignment horizontal="center"/>
    </xf>
    <xf numFmtId="164" fontId="7" fillId="0" borderId="1" xfId="5" applyNumberFormat="1" applyFont="1" applyFill="1" applyBorder="1" applyAlignment="1"/>
    <xf numFmtId="166" fontId="8" fillId="0" borderId="1" xfId="5" applyNumberFormat="1" applyFont="1" applyFill="1" applyBorder="1"/>
    <xf numFmtId="0" fontId="3" fillId="0" borderId="0" xfId="5" applyFont="1" applyFill="1" applyAlignment="1">
      <alignment horizontal="center" vertical="center"/>
    </xf>
    <xf numFmtId="0" fontId="8" fillId="0" borderId="1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/>
    </xf>
    <xf numFmtId="0" fontId="7" fillId="0" borderId="2" xfId="5" applyNumberFormat="1" applyFont="1" applyFill="1" applyBorder="1" applyAlignment="1" applyProtection="1">
      <alignment horizontal="center" vertical="center"/>
      <protection hidden="1"/>
    </xf>
    <xf numFmtId="0" fontId="8" fillId="0" borderId="2" xfId="5" applyNumberFormat="1" applyFont="1" applyFill="1" applyBorder="1" applyAlignment="1" applyProtection="1">
      <alignment horizontal="center" vertical="center"/>
      <protection hidden="1"/>
    </xf>
    <xf numFmtId="167" fontId="8" fillId="0" borderId="5" xfId="5" applyNumberFormat="1" applyFont="1" applyFill="1" applyBorder="1" applyAlignment="1" applyProtection="1">
      <alignment horizontal="center"/>
      <protection hidden="1"/>
    </xf>
    <xf numFmtId="164" fontId="8" fillId="0" borderId="5" xfId="5" applyNumberFormat="1" applyFont="1" applyFill="1" applyBorder="1" applyAlignment="1"/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wrapText="1"/>
    </xf>
    <xf numFmtId="165" fontId="8" fillId="0" borderId="6" xfId="5" applyNumberFormat="1" applyFont="1" applyFill="1" applyBorder="1" applyAlignment="1" applyProtection="1">
      <alignment horizontal="center"/>
      <protection hidden="1"/>
    </xf>
    <xf numFmtId="165" fontId="7" fillId="0" borderId="4" xfId="5" applyNumberFormat="1" applyFont="1" applyFill="1" applyBorder="1" applyAlignment="1" applyProtection="1">
      <alignment horizontal="center"/>
      <protection hidden="1"/>
    </xf>
    <xf numFmtId="165" fontId="8" fillId="0" borderId="4" xfId="5" applyNumberFormat="1" applyFont="1" applyFill="1" applyBorder="1" applyAlignment="1" applyProtection="1">
      <alignment horizontal="center"/>
      <protection hidden="1"/>
    </xf>
    <xf numFmtId="0" fontId="8" fillId="0" borderId="1" xfId="5" applyFont="1" applyFill="1" applyBorder="1" applyAlignment="1">
      <alignment wrapText="1"/>
    </xf>
    <xf numFmtId="0" fontId="7" fillId="0" borderId="1" xfId="0" applyFont="1" applyBorder="1"/>
    <xf numFmtId="0" fontId="8" fillId="0" borderId="1" xfId="0" applyFont="1" applyBorder="1"/>
    <xf numFmtId="164" fontId="7" fillId="0" borderId="1" xfId="5" applyNumberFormat="1" applyFont="1" applyFill="1" applyBorder="1" applyAlignment="1">
      <alignment horizontal="center"/>
    </xf>
    <xf numFmtId="165" fontId="7" fillId="0" borderId="4" xfId="5" applyNumberFormat="1" applyFont="1" applyFill="1" applyBorder="1" applyAlignment="1" applyProtection="1">
      <alignment horizontal="center" wrapText="1"/>
      <protection hidden="1"/>
    </xf>
    <xf numFmtId="164" fontId="7" fillId="0" borderId="1" xfId="5" applyNumberFormat="1" applyFont="1" applyFill="1" applyBorder="1" applyAlignment="1">
      <alignment horizontal="right"/>
    </xf>
    <xf numFmtId="168" fontId="7" fillId="0" borderId="1" xfId="6" applyNumberFormat="1" applyFont="1" applyFill="1" applyBorder="1" applyAlignment="1" applyProtection="1">
      <alignment horizontal="center"/>
      <protection hidden="1"/>
    </xf>
    <xf numFmtId="0" fontId="7" fillId="0" borderId="1" xfId="0" applyNumberFormat="1" applyFont="1" applyBorder="1" applyAlignment="1">
      <alignment horizontal="left" wrapText="1"/>
    </xf>
    <xf numFmtId="0" fontId="8" fillId="0" borderId="1" xfId="5" applyFont="1" applyFill="1" applyBorder="1" applyAlignment="1">
      <alignment horizontal="center" vertical="center" wrapText="1"/>
    </xf>
    <xf numFmtId="168" fontId="7" fillId="0" borderId="1" xfId="7" applyNumberFormat="1" applyFont="1" applyFill="1" applyBorder="1" applyAlignment="1" applyProtection="1">
      <alignment horizontal="center"/>
      <protection hidden="1"/>
    </xf>
    <xf numFmtId="0" fontId="4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2" xfId="5" applyFont="1" applyFill="1" applyBorder="1" applyAlignment="1">
      <alignment horizontal="center" vertical="center" wrapText="1"/>
    </xf>
    <xf numFmtId="0" fontId="8" fillId="0" borderId="3" xfId="5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8">
    <cellStyle name="Обычный" xfId="0" builtinId="0"/>
    <cellStyle name="Обычный 2" xfId="1"/>
    <cellStyle name="Обычный 2 2" xfId="2"/>
    <cellStyle name="Обычный 3" xfId="3"/>
    <cellStyle name="Обычный 4" xfId="4"/>
    <cellStyle name="Обычный 5" xfId="6"/>
    <cellStyle name="Обычный 6" xfId="7"/>
    <cellStyle name="Обычный_tmp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2"/>
  <sheetViews>
    <sheetView showZeros="0" tabSelected="1" view="pageBreakPreview" zoomScale="70" zoomScaleNormal="70" zoomScaleSheetLayoutView="70" zoomScalePageLayoutView="55" workbookViewId="0">
      <pane xSplit="3" ySplit="6" topLeftCell="D28" activePane="bottomRight" state="frozenSplit"/>
      <selection activeCell="B1" sqref="B1"/>
      <selection pane="topRight" activeCell="D1" sqref="D1"/>
      <selection pane="bottomLeft" activeCell="B8" sqref="B8"/>
      <selection pane="bottomRight" activeCell="D32" sqref="D32"/>
    </sheetView>
  </sheetViews>
  <sheetFormatPr defaultRowHeight="15.75"/>
  <cols>
    <col min="1" max="1" width="4.7109375" style="13" customWidth="1"/>
    <col min="2" max="2" width="152.85546875" style="2" customWidth="1"/>
    <col min="3" max="4" width="16.140625" style="4" customWidth="1"/>
    <col min="5" max="5" width="19.7109375" style="4" customWidth="1"/>
    <col min="6" max="8" width="16.85546875" style="4" customWidth="1"/>
    <col min="9" max="16384" width="9.140625" style="4"/>
  </cols>
  <sheetData>
    <row r="1" spans="1:8" ht="29.25" customHeight="1">
      <c r="A1" s="1"/>
      <c r="C1" s="3"/>
      <c r="D1" s="3"/>
      <c r="E1" s="3"/>
      <c r="F1" s="3"/>
      <c r="G1" s="3"/>
      <c r="H1" s="3"/>
    </row>
    <row r="2" spans="1:8" s="5" customFormat="1" ht="111.75" customHeight="1">
      <c r="A2" s="36" t="s">
        <v>41</v>
      </c>
      <c r="B2" s="36"/>
      <c r="C2" s="36"/>
      <c r="D2" s="36"/>
      <c r="E2" s="36"/>
      <c r="F2" s="36"/>
      <c r="G2" s="36"/>
      <c r="H2" s="36"/>
    </row>
    <row r="3" spans="1:8" ht="21.75" customHeight="1">
      <c r="A3" s="1"/>
      <c r="B3" s="6"/>
      <c r="C3" s="3"/>
      <c r="D3" s="3"/>
      <c r="E3" s="3"/>
      <c r="F3" s="3"/>
      <c r="G3" s="3"/>
      <c r="H3" s="7" t="s">
        <v>0</v>
      </c>
    </row>
    <row r="4" spans="1:8" s="8" customFormat="1" ht="44.25" customHeight="1">
      <c r="A4" s="37" t="s">
        <v>1</v>
      </c>
      <c r="B4" s="38" t="s">
        <v>2</v>
      </c>
      <c r="C4" s="38" t="s">
        <v>3</v>
      </c>
      <c r="D4" s="15" t="s">
        <v>24</v>
      </c>
      <c r="E4" s="39" t="s">
        <v>25</v>
      </c>
      <c r="F4" s="40"/>
      <c r="G4" s="41"/>
      <c r="H4" s="37" t="s">
        <v>31</v>
      </c>
    </row>
    <row r="5" spans="1:8" s="8" customFormat="1" ht="85.5" customHeight="1">
      <c r="A5" s="37"/>
      <c r="B5" s="38"/>
      <c r="C5" s="38"/>
      <c r="D5" s="34" t="s">
        <v>43</v>
      </c>
      <c r="E5" s="14" t="s">
        <v>5</v>
      </c>
      <c r="F5" s="34" t="s">
        <v>42</v>
      </c>
      <c r="G5" s="14" t="s">
        <v>6</v>
      </c>
      <c r="H5" s="37"/>
    </row>
    <row r="6" spans="1:8" ht="15" hidden="1" customHeight="1">
      <c r="A6" s="9">
        <v>1</v>
      </c>
      <c r="B6" s="10">
        <v>2</v>
      </c>
      <c r="C6" s="10"/>
      <c r="D6" s="10"/>
      <c r="E6" s="10"/>
      <c r="F6" s="10"/>
      <c r="G6" s="10"/>
      <c r="H6" s="10"/>
    </row>
    <row r="7" spans="1:8" ht="15" customHeight="1">
      <c r="A7" s="9"/>
      <c r="B7" s="10"/>
      <c r="C7" s="10"/>
      <c r="D7" s="10"/>
      <c r="E7" s="10"/>
      <c r="F7" s="10"/>
      <c r="G7" s="10"/>
      <c r="H7" s="10"/>
    </row>
    <row r="8" spans="1:8" ht="18.75">
      <c r="A8" s="17">
        <v>1</v>
      </c>
      <c r="B8" s="26" t="s">
        <v>4</v>
      </c>
      <c r="C8" s="23">
        <v>100000000</v>
      </c>
      <c r="D8" s="19">
        <f>SUM(D9:D36)</f>
        <v>24195.200000000001</v>
      </c>
      <c r="E8" s="18">
        <f>SUM(E9:E41)</f>
        <v>37451.5</v>
      </c>
      <c r="F8" s="19">
        <f>F42</f>
        <v>30754.30000000001</v>
      </c>
      <c r="G8" s="19">
        <f>F8/E8*100</f>
        <v>82.117672189364939</v>
      </c>
      <c r="H8" s="19">
        <f>F8/D8*100</f>
        <v>127.10909601904514</v>
      </c>
    </row>
    <row r="9" spans="1:8" ht="37.5">
      <c r="A9" s="16"/>
      <c r="B9" s="20" t="s">
        <v>17</v>
      </c>
      <c r="C9" s="24">
        <v>1100010080</v>
      </c>
      <c r="D9" s="11">
        <v>2</v>
      </c>
      <c r="E9" s="29">
        <v>55</v>
      </c>
      <c r="F9" s="11">
        <v>55</v>
      </c>
      <c r="G9" s="19">
        <f t="shared" ref="G9:G42" si="0">F9/E9*100</f>
        <v>100</v>
      </c>
      <c r="H9" s="19">
        <f t="shared" ref="H9:H10" si="1">F9/D9*100</f>
        <v>2750</v>
      </c>
    </row>
    <row r="10" spans="1:8" ht="18.75">
      <c r="A10" s="16"/>
      <c r="B10" s="22" t="s">
        <v>18</v>
      </c>
      <c r="C10" s="24">
        <v>1120005010</v>
      </c>
      <c r="D10" s="11">
        <v>2</v>
      </c>
      <c r="E10" s="29">
        <v>100</v>
      </c>
      <c r="F10" s="11">
        <v>100</v>
      </c>
      <c r="G10" s="19">
        <f t="shared" si="0"/>
        <v>100</v>
      </c>
      <c r="H10" s="19">
        <f t="shared" si="1"/>
        <v>5000</v>
      </c>
    </row>
    <row r="11" spans="1:8" ht="18.75">
      <c r="A11" s="17"/>
      <c r="B11" s="22" t="s">
        <v>19</v>
      </c>
      <c r="C11" s="24">
        <v>1120005020</v>
      </c>
      <c r="D11" s="11">
        <v>0</v>
      </c>
      <c r="E11" s="29">
        <v>1700</v>
      </c>
      <c r="F11" s="11">
        <v>361.8</v>
      </c>
      <c r="G11" s="19">
        <f t="shared" si="0"/>
        <v>21.282352941176473</v>
      </c>
      <c r="H11" s="19"/>
    </row>
    <row r="12" spans="1:8" ht="18.75">
      <c r="A12" s="17"/>
      <c r="B12" s="22" t="s">
        <v>22</v>
      </c>
      <c r="C12" s="24">
        <v>1120005090</v>
      </c>
      <c r="D12" s="11"/>
      <c r="E12" s="29">
        <v>354</v>
      </c>
      <c r="F12" s="11">
        <v>276.8</v>
      </c>
      <c r="G12" s="19">
        <f t="shared" si="0"/>
        <v>78.192090395480236</v>
      </c>
      <c r="H12" s="19"/>
    </row>
    <row r="13" spans="1:8" ht="18.75">
      <c r="A13" s="17"/>
      <c r="B13" s="22" t="s">
        <v>21</v>
      </c>
      <c r="C13" s="24">
        <v>1120005100</v>
      </c>
      <c r="D13" s="11">
        <v>78.7</v>
      </c>
      <c r="E13" s="29">
        <v>0</v>
      </c>
      <c r="F13" s="11">
        <v>0</v>
      </c>
      <c r="G13" s="19"/>
      <c r="H13" s="19">
        <f t="shared" ref="H13:H42" si="2">F13/D13*100</f>
        <v>0</v>
      </c>
    </row>
    <row r="14" spans="1:8" ht="18.75">
      <c r="A14" s="17"/>
      <c r="B14" s="22" t="s">
        <v>26</v>
      </c>
      <c r="C14" s="24">
        <v>1120006010</v>
      </c>
      <c r="D14" s="11">
        <v>1037.4000000000001</v>
      </c>
      <c r="E14" s="29">
        <v>0</v>
      </c>
      <c r="F14" s="11">
        <v>0</v>
      </c>
      <c r="G14" s="19"/>
      <c r="H14" s="19"/>
    </row>
    <row r="15" spans="1:8" ht="18.75">
      <c r="A15" s="17"/>
      <c r="B15" s="27" t="s">
        <v>10</v>
      </c>
      <c r="C15" s="24">
        <v>1120805071</v>
      </c>
      <c r="D15" s="11">
        <v>3684.5</v>
      </c>
      <c r="E15" s="29">
        <v>5340.3</v>
      </c>
      <c r="F15" s="11">
        <v>3330</v>
      </c>
      <c r="G15" s="19">
        <f t="shared" si="0"/>
        <v>62.356047413066683</v>
      </c>
      <c r="H15" s="19">
        <f t="shared" si="2"/>
        <v>90.378613108970001</v>
      </c>
    </row>
    <row r="16" spans="1:8" ht="18.75">
      <c r="A16" s="17"/>
      <c r="B16" s="27" t="s">
        <v>11</v>
      </c>
      <c r="C16" s="24">
        <v>1120805072</v>
      </c>
      <c r="D16" s="11">
        <v>1260.4000000000001</v>
      </c>
      <c r="E16" s="29">
        <v>1361.2</v>
      </c>
      <c r="F16" s="11">
        <v>1173.0999999999999</v>
      </c>
      <c r="G16" s="19">
        <f t="shared" si="0"/>
        <v>86.181310608286793</v>
      </c>
      <c r="H16" s="19">
        <f t="shared" si="2"/>
        <v>93.073627419866696</v>
      </c>
    </row>
    <row r="17" spans="1:8" ht="18.75">
      <c r="A17" s="17"/>
      <c r="B17" s="27" t="s">
        <v>32</v>
      </c>
      <c r="C17" s="24">
        <v>1120905001</v>
      </c>
      <c r="D17" s="11">
        <v>1465.3</v>
      </c>
      <c r="E17" s="29">
        <v>0</v>
      </c>
      <c r="F17" s="11">
        <v>0</v>
      </c>
      <c r="G17" s="19"/>
      <c r="H17" s="19">
        <f t="shared" si="2"/>
        <v>0</v>
      </c>
    </row>
    <row r="18" spans="1:8" ht="18.75">
      <c r="A18" s="17"/>
      <c r="B18" s="27" t="s">
        <v>33</v>
      </c>
      <c r="C18" s="24">
        <v>1120905002</v>
      </c>
      <c r="D18" s="11">
        <v>150</v>
      </c>
      <c r="E18" s="29"/>
      <c r="F18" s="11"/>
      <c r="G18" s="19"/>
      <c r="H18" s="19">
        <f t="shared" si="2"/>
        <v>0</v>
      </c>
    </row>
    <row r="19" spans="1:8" ht="18.75">
      <c r="A19" s="17"/>
      <c r="B19" s="27" t="s">
        <v>34</v>
      </c>
      <c r="C19" s="24" t="s">
        <v>35</v>
      </c>
      <c r="D19" s="31">
        <v>1208.3</v>
      </c>
      <c r="E19" s="29"/>
      <c r="F19" s="11"/>
      <c r="G19" s="19"/>
      <c r="H19" s="19">
        <f t="shared" si="2"/>
        <v>0</v>
      </c>
    </row>
    <row r="20" spans="1:8" ht="37.5">
      <c r="A20" s="17"/>
      <c r="B20" s="21" t="s">
        <v>16</v>
      </c>
      <c r="C20" s="24">
        <v>1140010020</v>
      </c>
      <c r="D20" s="11">
        <v>20</v>
      </c>
      <c r="E20" s="29">
        <v>130</v>
      </c>
      <c r="F20" s="11">
        <v>128.19999999999999</v>
      </c>
      <c r="G20" s="19">
        <f t="shared" si="0"/>
        <v>98.615384615384599</v>
      </c>
      <c r="H20" s="19">
        <f t="shared" si="2"/>
        <v>640.99999999999989</v>
      </c>
    </row>
    <row r="21" spans="1:8" ht="18.75">
      <c r="A21" s="17"/>
      <c r="B21" s="21" t="s">
        <v>23</v>
      </c>
      <c r="C21" s="24">
        <v>1140010040</v>
      </c>
      <c r="D21" s="11">
        <v>10</v>
      </c>
      <c r="E21" s="29">
        <v>200</v>
      </c>
      <c r="F21" s="11">
        <v>100.3</v>
      </c>
      <c r="G21" s="19">
        <f t="shared" si="0"/>
        <v>50.149999999999991</v>
      </c>
      <c r="H21" s="19">
        <f t="shared" si="2"/>
        <v>1002.9999999999999</v>
      </c>
    </row>
    <row r="22" spans="1:8" ht="56.25">
      <c r="A22" s="17"/>
      <c r="B22" s="21" t="s">
        <v>15</v>
      </c>
      <c r="C22" s="30" t="s">
        <v>36</v>
      </c>
      <c r="D22" s="11">
        <v>927.9</v>
      </c>
      <c r="E22" s="29">
        <v>6109.9</v>
      </c>
      <c r="F22" s="11">
        <v>3857.6</v>
      </c>
      <c r="G22" s="19">
        <f t="shared" si="0"/>
        <v>63.136876217286698</v>
      </c>
      <c r="H22" s="19">
        <f t="shared" si="2"/>
        <v>415.7344541437655</v>
      </c>
    </row>
    <row r="23" spans="1:8" ht="56.25">
      <c r="A23" s="17"/>
      <c r="B23" s="21" t="s">
        <v>14</v>
      </c>
      <c r="C23" s="30" t="s">
        <v>37</v>
      </c>
      <c r="D23" s="11">
        <v>56.1</v>
      </c>
      <c r="E23" s="29">
        <v>400</v>
      </c>
      <c r="F23" s="11">
        <v>42</v>
      </c>
      <c r="G23" s="19">
        <f t="shared" si="0"/>
        <v>10.5</v>
      </c>
      <c r="H23" s="19">
        <f t="shared" si="2"/>
        <v>74.866310160427801</v>
      </c>
    </row>
    <row r="24" spans="1:8" ht="56.25">
      <c r="A24" s="17"/>
      <c r="B24" s="21" t="s">
        <v>13</v>
      </c>
      <c r="C24" s="30" t="s">
        <v>38</v>
      </c>
      <c r="D24" s="11">
        <v>116.1</v>
      </c>
      <c r="E24" s="29">
        <v>250</v>
      </c>
      <c r="F24" s="11">
        <v>97.5</v>
      </c>
      <c r="G24" s="19">
        <f t="shared" si="0"/>
        <v>39</v>
      </c>
      <c r="H24" s="19">
        <f t="shared" si="2"/>
        <v>83.979328165374682</v>
      </c>
    </row>
    <row r="25" spans="1:8" ht="37.5">
      <c r="A25" s="17"/>
      <c r="B25" s="21" t="s">
        <v>44</v>
      </c>
      <c r="C25" s="24" t="s">
        <v>8</v>
      </c>
      <c r="D25" s="11">
        <v>1264.9000000000001</v>
      </c>
      <c r="E25" s="29">
        <v>8269</v>
      </c>
      <c r="F25" s="11">
        <v>8269</v>
      </c>
      <c r="G25" s="19">
        <f t="shared" si="0"/>
        <v>100</v>
      </c>
      <c r="H25" s="19">
        <f t="shared" si="2"/>
        <v>653.72756739663214</v>
      </c>
    </row>
    <row r="26" spans="1:8" ht="56.25">
      <c r="A26" s="17"/>
      <c r="B26" s="21" t="s">
        <v>45</v>
      </c>
      <c r="C26" s="24" t="s">
        <v>39</v>
      </c>
      <c r="D26" s="31">
        <v>640.5</v>
      </c>
      <c r="E26" s="29"/>
      <c r="F26" s="11"/>
      <c r="G26" s="19"/>
      <c r="H26" s="19"/>
    </row>
    <row r="27" spans="1:8" ht="62.25" customHeight="1">
      <c r="A27" s="17"/>
      <c r="B27" s="21" t="s">
        <v>59</v>
      </c>
      <c r="C27" s="24" t="s">
        <v>58</v>
      </c>
      <c r="D27" s="31">
        <v>15.6</v>
      </c>
      <c r="E27" s="29"/>
      <c r="F27" s="11"/>
      <c r="G27" s="19"/>
      <c r="H27" s="19"/>
    </row>
    <row r="28" spans="1:8" ht="48" customHeight="1">
      <c r="A28" s="17"/>
      <c r="B28" s="21" t="s">
        <v>57</v>
      </c>
      <c r="C28" s="24">
        <v>1210378120</v>
      </c>
      <c r="D28" s="31">
        <v>10000</v>
      </c>
      <c r="E28" s="29"/>
      <c r="F28" s="11"/>
      <c r="G28" s="19"/>
      <c r="H28" s="19"/>
    </row>
    <row r="29" spans="1:8" ht="51.75" customHeight="1">
      <c r="A29" s="17"/>
      <c r="B29" s="21" t="s">
        <v>12</v>
      </c>
      <c r="C29" s="24">
        <v>1220100020</v>
      </c>
      <c r="D29" s="11">
        <v>470.8</v>
      </c>
      <c r="E29" s="29">
        <v>750</v>
      </c>
      <c r="F29" s="11">
        <v>642.4</v>
      </c>
      <c r="G29" s="19">
        <f t="shared" si="0"/>
        <v>85.653333333333322</v>
      </c>
      <c r="H29" s="19">
        <f t="shared" si="2"/>
        <v>136.44859813084111</v>
      </c>
    </row>
    <row r="30" spans="1:8" ht="37.5">
      <c r="A30" s="17"/>
      <c r="B30" s="21" t="s">
        <v>46</v>
      </c>
      <c r="C30" s="24">
        <v>1500178120</v>
      </c>
      <c r="D30" s="11"/>
      <c r="E30" s="29">
        <v>3145.4</v>
      </c>
      <c r="F30" s="11">
        <v>3145.4</v>
      </c>
      <c r="G30" s="19">
        <f t="shared" si="0"/>
        <v>100</v>
      </c>
      <c r="H30" s="19"/>
    </row>
    <row r="31" spans="1:8" ht="49.5" customHeight="1">
      <c r="A31" s="17"/>
      <c r="B31" s="21" t="s">
        <v>47</v>
      </c>
      <c r="C31" s="24">
        <v>1500378120</v>
      </c>
      <c r="D31" s="11"/>
      <c r="E31" s="29">
        <v>1850.4</v>
      </c>
      <c r="F31" s="11">
        <v>1850.4</v>
      </c>
      <c r="G31" s="19">
        <f t="shared" si="0"/>
        <v>100</v>
      </c>
      <c r="H31" s="19"/>
    </row>
    <row r="32" spans="1:8" ht="57" customHeight="1">
      <c r="A32" s="17"/>
      <c r="B32" s="21" t="s">
        <v>48</v>
      </c>
      <c r="C32" s="24">
        <v>1500478120</v>
      </c>
      <c r="D32" s="11"/>
      <c r="E32" s="29">
        <v>4110.7</v>
      </c>
      <c r="F32" s="11">
        <v>4110.7</v>
      </c>
      <c r="G32" s="19">
        <f t="shared" si="0"/>
        <v>100</v>
      </c>
      <c r="H32" s="19"/>
    </row>
    <row r="33" spans="1:8" ht="49.5" customHeight="1">
      <c r="A33" s="17"/>
      <c r="B33" s="21" t="s">
        <v>49</v>
      </c>
      <c r="C33" s="24">
        <v>1500500120</v>
      </c>
      <c r="D33" s="11"/>
      <c r="E33" s="29">
        <v>190</v>
      </c>
      <c r="F33" s="11">
        <v>189.4</v>
      </c>
      <c r="G33" s="19">
        <f t="shared" si="0"/>
        <v>99.684210526315795</v>
      </c>
      <c r="H33" s="19"/>
    </row>
    <row r="34" spans="1:8" ht="69" customHeight="1">
      <c r="A34" s="17"/>
      <c r="B34" s="21" t="s">
        <v>55</v>
      </c>
      <c r="C34" s="24">
        <v>1500600120</v>
      </c>
      <c r="D34" s="11"/>
      <c r="E34" s="29">
        <v>310</v>
      </c>
      <c r="F34" s="11">
        <v>199.1</v>
      </c>
      <c r="G34" s="19">
        <f t="shared" si="0"/>
        <v>64.225806451612897</v>
      </c>
      <c r="H34" s="19"/>
    </row>
    <row r="35" spans="1:8" ht="48" customHeight="1">
      <c r="A35" s="17"/>
      <c r="B35" s="21" t="s">
        <v>56</v>
      </c>
      <c r="C35" s="35">
        <v>1500778120</v>
      </c>
      <c r="D35" s="11"/>
      <c r="E35" s="29">
        <v>893.5</v>
      </c>
      <c r="F35" s="11">
        <v>893.5</v>
      </c>
      <c r="G35" s="19">
        <f t="shared" si="0"/>
        <v>100</v>
      </c>
      <c r="H35" s="19"/>
    </row>
    <row r="36" spans="1:8" ht="44.25" customHeight="1">
      <c r="A36" s="17"/>
      <c r="B36" s="21" t="s">
        <v>20</v>
      </c>
      <c r="C36" s="24" t="s">
        <v>9</v>
      </c>
      <c r="D36" s="11">
        <v>1784.7</v>
      </c>
      <c r="E36" s="29"/>
      <c r="F36" s="11"/>
      <c r="G36" s="19"/>
      <c r="H36" s="19"/>
    </row>
    <row r="37" spans="1:8" ht="70.5" customHeight="1">
      <c r="A37" s="17"/>
      <c r="B37" s="21" t="s">
        <v>50</v>
      </c>
      <c r="C37" s="24" t="s">
        <v>27</v>
      </c>
      <c r="D37" s="11"/>
      <c r="E37" s="29">
        <v>1343.7</v>
      </c>
      <c r="F37" s="11">
        <v>1343.7</v>
      </c>
      <c r="G37" s="19">
        <f t="shared" si="0"/>
        <v>100</v>
      </c>
      <c r="H37" s="19"/>
    </row>
    <row r="38" spans="1:8" ht="69.75" customHeight="1">
      <c r="A38" s="17"/>
      <c r="B38" s="21" t="s">
        <v>51</v>
      </c>
      <c r="C38" s="24" t="s">
        <v>28</v>
      </c>
      <c r="D38" s="11"/>
      <c r="E38" s="29">
        <v>210</v>
      </c>
      <c r="F38" s="11">
        <v>210</v>
      </c>
      <c r="G38" s="19">
        <f t="shared" si="0"/>
        <v>100</v>
      </c>
      <c r="H38" s="19"/>
    </row>
    <row r="39" spans="1:8" ht="56.25">
      <c r="A39" s="17"/>
      <c r="B39" s="21" t="s">
        <v>52</v>
      </c>
      <c r="C39" s="24" t="s">
        <v>29</v>
      </c>
      <c r="D39" s="11"/>
      <c r="E39" s="29">
        <v>97</v>
      </c>
      <c r="F39" s="11">
        <v>97</v>
      </c>
      <c r="G39" s="19">
        <f t="shared" si="0"/>
        <v>100</v>
      </c>
      <c r="H39" s="19"/>
    </row>
    <row r="40" spans="1:8" ht="82.5" customHeight="1">
      <c r="A40" s="17"/>
      <c r="B40" s="33" t="s">
        <v>53</v>
      </c>
      <c r="C40" s="32" t="s">
        <v>40</v>
      </c>
      <c r="D40" s="11"/>
      <c r="E40" s="29">
        <v>31.4</v>
      </c>
      <c r="F40" s="11">
        <v>31.4</v>
      </c>
      <c r="G40" s="19">
        <f t="shared" si="0"/>
        <v>100</v>
      </c>
      <c r="H40" s="19"/>
    </row>
    <row r="41" spans="1:8" ht="63.75" customHeight="1">
      <c r="A41" s="17"/>
      <c r="B41" s="21" t="s">
        <v>54</v>
      </c>
      <c r="C41" s="24" t="s">
        <v>30</v>
      </c>
      <c r="D41" s="11"/>
      <c r="E41" s="29">
        <v>250</v>
      </c>
      <c r="F41" s="11">
        <v>250</v>
      </c>
      <c r="G41" s="19">
        <f t="shared" si="0"/>
        <v>100</v>
      </c>
      <c r="H41" s="19"/>
    </row>
    <row r="42" spans="1:8" ht="33.75" customHeight="1">
      <c r="A42" s="17"/>
      <c r="B42" s="28" t="s">
        <v>7</v>
      </c>
      <c r="C42" s="25"/>
      <c r="D42" s="12">
        <f>SUM(D9:D41)</f>
        <v>24195.200000000001</v>
      </c>
      <c r="E42" s="12">
        <f>SUM(E9:E41)</f>
        <v>37451.5</v>
      </c>
      <c r="F42" s="12">
        <f>SUM(F9:F41)</f>
        <v>30754.30000000001</v>
      </c>
      <c r="G42" s="19">
        <f t="shared" si="0"/>
        <v>82.117672189364939</v>
      </c>
      <c r="H42" s="19">
        <f t="shared" si="2"/>
        <v>127.10909601904514</v>
      </c>
    </row>
  </sheetData>
  <autoFilter ref="A6:H11">
    <filterColumn colId="3"/>
  </autoFilter>
  <mergeCells count="6">
    <mergeCell ref="A2:H2"/>
    <mergeCell ref="A4:A5"/>
    <mergeCell ref="B4:B5"/>
    <mergeCell ref="C4:C5"/>
    <mergeCell ref="H4:H5"/>
    <mergeCell ref="E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5" fitToHeight="0" orientation="landscape" blackAndWhite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1кв. 2021</vt:lpstr>
      <vt:lpstr>'1кв. 2021'!Заголовки_для_печати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Сухарева Татьяна Александровна</dc:creator>
  <cp:lastModifiedBy>1</cp:lastModifiedBy>
  <cp:lastPrinted>2017-04-21T06:27:04Z</cp:lastPrinted>
  <dcterms:created xsi:type="dcterms:W3CDTF">2015-11-03T08:48:51Z</dcterms:created>
  <dcterms:modified xsi:type="dcterms:W3CDTF">2023-01-11T06:24:36Z</dcterms:modified>
</cp:coreProperties>
</file>