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AX7" i="1"/>
  <c r="O7"/>
  <c r="F7" s="1"/>
  <c r="M7"/>
  <c r="C7" s="1"/>
  <c r="K7"/>
  <c r="B7" s="1"/>
  <c r="Z7"/>
  <c r="AF7"/>
  <c r="AL7"/>
  <c r="AR7"/>
  <c r="BJ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<sst xmlns="http://schemas.openxmlformats.org/spreadsheetml/2006/main" count="73" uniqueCount="22">
  <si>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</si>
  <si>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</si>
  <si>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</si>
  <si>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</si>
  <si>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</si>
  <si>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</si>
  <si>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</si>
  <si>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</si>
  <si>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</si>
  <si>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</si>
  <si>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</si>
  <si>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</si>
  <si>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</si>
  <si>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</si>
  <si>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</si>
  <si>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</si>
  <si>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2021 года к 2020 году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</si>
  <si>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</si>
  <si>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мая 2021 года </t>
  </si>
  <si>
    <t>Утвержденный бюджет на 2021 год по состоянию на 01.05.2021</t>
  </si>
  <si>
    <t>Факт за 04.2021</t>
  </si>
  <si>
    <t>Факт за 04.2020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</si>
</sst>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N7" sqref="N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17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16</v>
      </c>
      <c r="Q4" s="32"/>
      <c r="R4" s="32"/>
      <c r="S4" s="32"/>
      <c r="T4" s="32"/>
      <c r="U4" s="32" t="s">
        <v>4</v>
      </c>
      <c r="V4" s="43" t="s">
        <v>10</v>
      </c>
      <c r="W4" s="32" t="s">
        <v>20</v>
      </c>
      <c r="X4" s="32" t="s">
        <v>3</v>
      </c>
      <c r="Y4" s="33" t="s">
        <v>21</v>
      </c>
      <c r="Z4" s="32" t="s">
        <v>16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16</v>
      </c>
      <c r="AG4" s="32" t="s">
        <v>4</v>
      </c>
      <c r="AH4" s="43" t="s">
        <v>10</v>
      </c>
      <c r="AI4" s="32" t="s">
        <v>20</v>
      </c>
      <c r="AJ4" s="32" t="s">
        <v>3</v>
      </c>
      <c r="AK4" s="33" t="s">
        <v>21</v>
      </c>
      <c r="AL4" s="32" t="s">
        <v>16</v>
      </c>
      <c r="AM4" s="32" t="s">
        <v>4</v>
      </c>
      <c r="AN4" s="43" t="s">
        <v>10</v>
      </c>
      <c r="AO4" s="32" t="s">
        <v>20</v>
      </c>
      <c r="AP4" s="32" t="s">
        <v>3</v>
      </c>
      <c r="AQ4" s="33" t="s">
        <v>21</v>
      </c>
      <c r="AR4" s="32" t="s">
        <v>16</v>
      </c>
      <c r="AS4" s="32" t="s">
        <v>4</v>
      </c>
      <c r="AT4" s="43" t="s">
        <v>10</v>
      </c>
      <c r="AU4" s="32" t="s">
        <v>20</v>
      </c>
      <c r="AV4" s="32" t="s">
        <v>3</v>
      </c>
      <c r="AW4" s="33" t="s">
        <v>21</v>
      </c>
      <c r="AX4" s="32" t="s">
        <v>16</v>
      </c>
      <c r="AY4" s="32" t="s">
        <v>4</v>
      </c>
      <c r="AZ4" s="43" t="s">
        <v>10</v>
      </c>
      <c r="BA4" s="32" t="s">
        <v>20</v>
      </c>
      <c r="BB4" s="32" t="s">
        <v>3</v>
      </c>
      <c r="BC4" s="33" t="s">
        <v>21</v>
      </c>
      <c r="BD4" s="32" t="s">
        <v>16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16</v>
      </c>
      <c r="BK4" s="32" t="s">
        <v>4</v>
      </c>
      <c r="BL4" s="43" t="s">
        <v>10</v>
      </c>
      <c r="BM4" s="32" t="s">
        <v>20</v>
      </c>
      <c r="BN4" s="32" t="s">
        <v>3</v>
      </c>
      <c r="BO4" s="33" t="s">
        <v>21</v>
      </c>
      <c r="BP4" s="32" t="s">
        <v>16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4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4"/>
      <c r="AI5" s="32"/>
      <c r="AJ5" s="32"/>
      <c r="AK5" s="33"/>
      <c r="AL5" s="32"/>
      <c r="AM5" s="32"/>
      <c r="AN5" s="44"/>
      <c r="AO5" s="32"/>
      <c r="AP5" s="32"/>
      <c r="AQ5" s="33"/>
      <c r="AR5" s="32"/>
      <c r="AS5" s="32"/>
      <c r="AT5" s="44"/>
      <c r="AU5" s="32"/>
      <c r="AV5" s="32"/>
      <c r="AW5" s="33"/>
      <c r="AX5" s="32"/>
      <c r="AY5" s="32"/>
      <c r="AZ5" s="44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4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58334.5</v>
      </c>
      <c r="C7" s="13">
        <f>M7+BM7</f>
        <v>29791.599999999999</v>
      </c>
      <c r="D7" s="1"/>
      <c r="E7" s="18">
        <v>51.1</v>
      </c>
      <c r="F7" s="11">
        <f>O7+BO7</f>
        <v>16735.199999999997</v>
      </c>
      <c r="G7" s="9">
        <f>C7/F7*100</f>
        <v>178.01759166308145</v>
      </c>
      <c r="H7" s="8">
        <v>2977.1</v>
      </c>
      <c r="I7" s="8">
        <v>2332.8000000000002</v>
      </c>
      <c r="J7" s="8">
        <v>1953.4</v>
      </c>
      <c r="K7" s="24">
        <f>U7+AA7+AG7+AM7+AS7+BE7+AY7</f>
        <v>50370</v>
      </c>
      <c r="L7" s="25">
        <v>86.35</v>
      </c>
      <c r="M7" s="7">
        <f>W7+AC7+AI7+AO7+AU7+BG7+BA7</f>
        <v>23167.599999999999</v>
      </c>
      <c r="N7" s="7">
        <v>46</v>
      </c>
      <c r="O7" s="29">
        <f>Y7+AE7+AK7+AQ7+AW7+BI7+BC7</f>
        <v>15079.199999999999</v>
      </c>
      <c r="P7" s="25">
        <f>M7/O7*100</f>
        <v>153.63945036871982</v>
      </c>
      <c r="Q7" s="7"/>
      <c r="R7" s="7"/>
      <c r="S7" s="8"/>
      <c r="T7" s="8"/>
      <c r="U7" s="18">
        <v>17444.900000000001</v>
      </c>
      <c r="V7" s="12">
        <v>34.630000000000003</v>
      </c>
      <c r="W7" s="13">
        <v>4508.2</v>
      </c>
      <c r="X7" s="12">
        <v>25.8</v>
      </c>
      <c r="Y7" s="11">
        <v>4473.8</v>
      </c>
      <c r="Z7" s="9">
        <f>W7/Y7*100</f>
        <v>100.76892127497877</v>
      </c>
      <c r="AA7" s="10">
        <v>13453.9</v>
      </c>
      <c r="AB7" s="24">
        <v>26.71</v>
      </c>
      <c r="AC7" s="15">
        <v>4148.8999999999996</v>
      </c>
      <c r="AD7" s="7">
        <v>30.8</v>
      </c>
      <c r="AE7" s="7">
        <v>3842.6</v>
      </c>
      <c r="AF7" s="26">
        <f>AC7/AE7*100</f>
        <v>107.97116535678965</v>
      </c>
      <c r="AG7" s="18">
        <v>417.8</v>
      </c>
      <c r="AH7" s="19">
        <v>0.83</v>
      </c>
      <c r="AI7" s="20">
        <v>432.8</v>
      </c>
      <c r="AJ7" s="19">
        <v>103.6</v>
      </c>
      <c r="AK7" s="21">
        <v>1105</v>
      </c>
      <c r="AL7" s="24">
        <f>AI7/AK7*100</f>
        <v>39.167420814479634</v>
      </c>
      <c r="AM7" s="18">
        <v>6462.4</v>
      </c>
      <c r="AN7" s="19">
        <v>12.83</v>
      </c>
      <c r="AO7" s="20">
        <v>12430.2</v>
      </c>
      <c r="AP7" s="22">
        <v>192.4</v>
      </c>
      <c r="AQ7" s="21">
        <v>5208.8999999999996</v>
      </c>
      <c r="AR7" s="17">
        <f>AO7/AQ7*100</f>
        <v>238.63387663422225</v>
      </c>
      <c r="AS7" s="18">
        <v>115.2</v>
      </c>
      <c r="AT7" s="19">
        <v>0.23</v>
      </c>
      <c r="AU7" s="20">
        <v>329.3</v>
      </c>
      <c r="AV7" s="19">
        <v>285.89999999999998</v>
      </c>
      <c r="AW7" s="21">
        <v>44.4</v>
      </c>
      <c r="AX7" s="17">
        <f>AU7/AW7*100</f>
        <v>741.66666666666674</v>
      </c>
      <c r="AY7" s="17">
        <v>11375.8</v>
      </c>
      <c r="AZ7" s="26">
        <v>22.59</v>
      </c>
      <c r="BA7" s="17">
        <v>1035.4000000000001</v>
      </c>
      <c r="BB7" s="17">
        <v>9.1</v>
      </c>
      <c r="BC7" s="17">
        <v>0</v>
      </c>
      <c r="BD7" s="17">
        <v>0</v>
      </c>
      <c r="BE7" s="23">
        <v>1100</v>
      </c>
      <c r="BF7" s="24">
        <v>2.1800000000000002</v>
      </c>
      <c r="BG7" s="7">
        <v>282.8</v>
      </c>
      <c r="BH7" s="7">
        <v>25.7</v>
      </c>
      <c r="BI7" s="7">
        <v>404.5</v>
      </c>
      <c r="BJ7" s="7">
        <f>BG7/BI7*100</f>
        <v>69.913473423980221</v>
      </c>
      <c r="BK7" s="18">
        <v>7964.5</v>
      </c>
      <c r="BL7" s="19">
        <v>13.65</v>
      </c>
      <c r="BM7" s="20">
        <v>6624</v>
      </c>
      <c r="BN7" s="19">
        <v>83.2</v>
      </c>
      <c r="BO7" s="21">
        <v>1656</v>
      </c>
      <c r="BP7" s="24">
        <f>BM7/BO7*100</f>
        <v>400</v>
      </c>
    </row>
    <row r="9" spans="1:68" ht="15.75" customHeight="1">
      <c r="L9" s="28"/>
      <c r="M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2021-05-13T07:39:23Z</dcterms:modified>
</cp:coreProperties>
</file>