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 iterate="1"/>
</workbook>
</file>

<file path=xl/calcChain.xml><?xml version="1.0" encoding="utf-8"?>
<calcChain xmlns="http://schemas.openxmlformats.org/spreadsheetml/2006/main">
  <c r="H9" i="1"/>
  <c r="H10"/>
  <c r="D28"/>
  <c r="D8" s="1"/>
  <c r="H18"/>
  <c r="H19"/>
  <c r="H20"/>
  <c r="H21"/>
  <c r="F28"/>
  <c r="F8" s="1"/>
  <c r="G27"/>
  <c r="E28"/>
  <c r="E8" s="1"/>
  <c r="H24" l="1"/>
  <c r="G24"/>
  <c r="H23"/>
  <c r="H11"/>
  <c r="G15"/>
  <c r="H12"/>
  <c r="H13"/>
  <c r="H14"/>
  <c r="H17"/>
  <c r="H22"/>
  <c r="G9" l="1"/>
  <c r="G10"/>
  <c r="G11"/>
  <c r="G12"/>
  <c r="G13"/>
  <c r="G14"/>
  <c r="G16"/>
  <c r="G17"/>
  <c r="G21"/>
  <c r="G22"/>
  <c r="G23"/>
  <c r="G26"/>
  <c r="H28" l="1"/>
  <c r="G28"/>
  <c r="H8"/>
  <c r="G8"/>
</calcChain>
</file>

<file path=xl/sharedStrings.xml><?xml version="1.0" encoding="utf-8"?>
<sst xmlns="http://schemas.openxmlformats.org/spreadsheetml/2006/main" count="50" uniqueCount="50">
  <si>
    <t>(тыс. рублей)</t>
  </si>
  <si>
    <t>№</t>
  </si>
  <si>
    <t>Наименование</t>
  </si>
  <si>
    <t>Муниципальные программы</t>
  </si>
  <si>
    <t>% исполнение к годовым назначениям</t>
  </si>
  <si>
    <t>Всего</t>
  </si>
  <si>
    <t>МП « Комплексное развитие сельских территорий»</t>
  </si>
  <si>
    <t>МП" Благоустройство муниципального образования " Основное мероприятие «Работы по благоустройству»</t>
  </si>
  <si>
    <t>МП" Благоустройство муниципального образования " Основное мероприятие «Уличное освещение»</t>
  </si>
  <si>
    <t>МП "Профилактика терроризма и экстремизма, а также минимизация и (или) ликвидация последствий проявления терроризма и экстремизма "</t>
  </si>
  <si>
    <t>МП 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района»</t>
  </si>
  <si>
    <t>МП "Обеспечение первичных мер пожарной безопасности  муниципального образования"</t>
  </si>
  <si>
    <t>МП "Обеспечение населения муниципального образования питьевой водой "</t>
  </si>
  <si>
    <t>МП «Проведение культурно-массовых мероприятий в муниципальном образовании»</t>
  </si>
  <si>
    <t>МП "Развитие физической культуры и спорта"</t>
  </si>
  <si>
    <t>Муниципальная программа "Содержание, проектирование и ремонт автомобильных дорог".  Основное мероприятие "Содержание  автомобильных дорог"</t>
  </si>
  <si>
    <t>Муниципальная программа "Содержание, проектирование и ремонт автомобильных дорог" Основное мероприятие "Разработка проекто-сметной документации"</t>
  </si>
  <si>
    <t xml:space="preserve">2023 год </t>
  </si>
  <si>
    <t>2024год</t>
  </si>
  <si>
    <t>Бюджетные ассигнования на 2024 год</t>
  </si>
  <si>
    <t>Темп роста 2024 к 2023 году, %</t>
  </si>
  <si>
    <t>КЦСР 2023/2024</t>
  </si>
  <si>
    <t>1120805071/ 6100100000</t>
  </si>
  <si>
    <t>1120805072/ 6100200000</t>
  </si>
  <si>
    <t>1140010040/ 6200000000</t>
  </si>
  <si>
    <t>1120005010/ 6300000000</t>
  </si>
  <si>
    <t>1140010020/ 6400000000</t>
  </si>
  <si>
    <t>1120005090/ 6600000000</t>
  </si>
  <si>
    <t>1100010080/ 6700000000</t>
  </si>
  <si>
    <t>1120005020/ 6800000000</t>
  </si>
  <si>
    <t>6А00000000</t>
  </si>
  <si>
    <t>Муниципальная программа " Выполнение работ по устройству спортивной площадки в парке отдыха по ул. Спортивная"</t>
  </si>
  <si>
    <t>1Д00140200/ 6Д00100000</t>
  </si>
  <si>
    <t>1Д00240200/ 6Д00200000</t>
  </si>
  <si>
    <t>1Д00340200/ 6Д00300000</t>
  </si>
  <si>
    <t>Муниципальная программа "Содержание, проектирование и ремонт автомобильных дорог"Основное мероприятие "Ремонт автомобильных дорог"</t>
  </si>
  <si>
    <t>1120900000/ 6С00000000</t>
  </si>
  <si>
    <t>Муниципальная программа "Территориальное планирование и градостроительное зонирование муниципального образования"Содействие в уточнении сведений о границах населенных пунктов и территориальных зон в Едином государственном реестре недвижимости</t>
  </si>
  <si>
    <t>Муниципальная программа "Территориальное планирование и градостроительное зонирование муниципального образования"Содействие в уточнении сведений о границах населенных пунктов и территориальных зон в Едином государственном реестре недвижимости  за счет средств местного бюджета</t>
  </si>
  <si>
    <t>11800S8800</t>
  </si>
  <si>
    <t>121F255550   6500000000</t>
  </si>
  <si>
    <t>МП "Формирование современной городской среды Романовского муниципального образования на 2018- 2024 годы"</t>
  </si>
  <si>
    <t>Муниципальная программа «Приобретение и установка хоккейного корта в р. п. Романовка»</t>
  </si>
  <si>
    <t>3Н00000000</t>
  </si>
  <si>
    <t>Муниципальная программа "Содержание и ремонт муниципального жилищного фонда"</t>
  </si>
  <si>
    <t>Муниципальная программа "Благоустройство Романовского муниципального образования Романовского муниципального района на 2022-2026 годы"</t>
  </si>
  <si>
    <t>6Т00000000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</si>
  <si>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2024 год                                     
</t>
  </si>
  <si>
    <t>Исполнение за 2023 год</t>
  </si>
  <si>
    <t>Исполнение за 2024 год</t>
  </si>
</sst>
</file>

<file path=xl/styles.xml><?xml version="1.0" encoding="utf-8"?>
<styleSheet xmlns="http://schemas.openxmlformats.org/spreadsheetml/2006/main">
  <numFmts count="5">
    <numFmt numFmtId="164" formatCode="#,##0.0_ ;[Red]\-#,##0.0\ "/>
    <numFmt numFmtId="165" formatCode="0000000"/>
    <numFmt numFmtId="166" formatCode="#,##0.0"/>
    <numFmt numFmtId="167" formatCode="0.0"/>
    <numFmt numFmtId="168" formatCode="000000000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8" fillId="0" borderId="1" xfId="5" applyFont="1" applyFill="1" applyBorder="1" applyAlignment="1">
      <alignment wrapText="1"/>
    </xf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wrapText="1"/>
    </xf>
    <xf numFmtId="165" fontId="8" fillId="0" borderId="6" xfId="5" applyNumberFormat="1" applyFont="1" applyFill="1" applyBorder="1" applyAlignment="1" applyProtection="1">
      <alignment horizontal="center" wrapText="1"/>
      <protection hidden="1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168" fontId="7" fillId="0" borderId="1" xfId="6" applyNumberFormat="1" applyFont="1" applyFill="1" applyBorder="1" applyAlignment="1" applyProtection="1">
      <alignment horizontal="center" wrapText="1"/>
      <protection hidden="1"/>
    </xf>
    <xf numFmtId="165" fontId="8" fillId="0" borderId="4" xfId="5" applyNumberFormat="1" applyFont="1" applyFill="1" applyBorder="1" applyAlignment="1" applyProtection="1">
      <alignment horizontal="center" wrapText="1"/>
      <protection hidden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164" fontId="7" fillId="0" borderId="5" xfId="5" applyNumberFormat="1" applyFont="1" applyFill="1" applyBorder="1" applyAlignment="1"/>
    <xf numFmtId="0" fontId="8" fillId="0" borderId="1" xfId="5" applyFont="1" applyFill="1" applyBorder="1" applyAlignment="1">
      <alignment horizontal="center" vertical="center" wrapText="1"/>
    </xf>
    <xf numFmtId="164" fontId="3" fillId="0" borderId="0" xfId="5" applyNumberFormat="1" applyFont="1" applyFill="1"/>
    <xf numFmtId="164" fontId="7" fillId="0" borderId="1" xfId="5" applyNumberFormat="1" applyFont="1" applyFill="1" applyBorder="1" applyAlignment="1">
      <alignment horizontal="right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_tmp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showZeros="0" tabSelected="1" view="pageBreakPreview" zoomScale="70" zoomScaleNormal="70" zoomScaleSheetLayoutView="70" zoomScalePageLayoutView="55" workbookViewId="0">
      <pane xSplit="3" ySplit="6" topLeftCell="D28" activePane="bottomRight" state="frozenSplit"/>
      <selection activeCell="B1" sqref="B1"/>
      <selection pane="topRight" activeCell="D1" sqref="D1"/>
      <selection pane="bottomLeft" activeCell="B8" sqref="B8"/>
      <selection pane="bottomRight" activeCell="E19" sqref="E19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8" t="s">
        <v>47</v>
      </c>
      <c r="B2" s="38"/>
      <c r="C2" s="38"/>
      <c r="D2" s="38"/>
      <c r="E2" s="38"/>
      <c r="F2" s="38"/>
      <c r="G2" s="38"/>
      <c r="H2" s="38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9" t="s">
        <v>1</v>
      </c>
      <c r="B4" s="40" t="s">
        <v>2</v>
      </c>
      <c r="C4" s="39" t="s">
        <v>21</v>
      </c>
      <c r="D4" s="15" t="s">
        <v>17</v>
      </c>
      <c r="E4" s="41" t="s">
        <v>18</v>
      </c>
      <c r="F4" s="42"/>
      <c r="G4" s="43"/>
      <c r="H4" s="39" t="s">
        <v>20</v>
      </c>
    </row>
    <row r="5" spans="1:8" s="8" customFormat="1" ht="85.5" customHeight="1">
      <c r="A5" s="39"/>
      <c r="B5" s="40"/>
      <c r="C5" s="39"/>
      <c r="D5" s="35" t="s">
        <v>48</v>
      </c>
      <c r="E5" s="24" t="s">
        <v>19</v>
      </c>
      <c r="F5" s="35" t="s">
        <v>49</v>
      </c>
      <c r="G5" s="14" t="s">
        <v>4</v>
      </c>
      <c r="H5" s="39"/>
    </row>
    <row r="6" spans="1:8" ht="15" hidden="1" customHeight="1">
      <c r="A6" s="9">
        <v>1</v>
      </c>
      <c r="B6" s="10">
        <v>2</v>
      </c>
      <c r="C6" s="25"/>
      <c r="D6" s="10"/>
      <c r="E6" s="10"/>
      <c r="F6" s="10"/>
      <c r="G6" s="10"/>
      <c r="H6" s="10"/>
    </row>
    <row r="7" spans="1:8" ht="15" customHeight="1">
      <c r="A7" s="9"/>
      <c r="B7" s="10"/>
      <c r="C7" s="25"/>
      <c r="D7" s="10"/>
      <c r="E7" s="10"/>
      <c r="F7" s="10"/>
      <c r="G7" s="10"/>
      <c r="H7" s="10"/>
    </row>
    <row r="8" spans="1:8" ht="18.75">
      <c r="A8" s="18"/>
      <c r="B8" s="21" t="s">
        <v>3</v>
      </c>
      <c r="C8" s="26"/>
      <c r="D8" s="19">
        <f>D28</f>
        <v>32295.799999999996</v>
      </c>
      <c r="E8" s="19">
        <f t="shared" ref="E8:F8" si="0">E28</f>
        <v>36972.700000000004</v>
      </c>
      <c r="F8" s="19">
        <f t="shared" si="0"/>
        <v>33166.6</v>
      </c>
      <c r="G8" s="20">
        <f>F8/E8*100</f>
        <v>89.705647680585926</v>
      </c>
      <c r="H8" s="20">
        <f>F8/D8*100</f>
        <v>102.69632583803468</v>
      </c>
    </row>
    <row r="9" spans="1:8" ht="37.5">
      <c r="A9" s="17">
        <v>1</v>
      </c>
      <c r="B9" s="30" t="s">
        <v>10</v>
      </c>
      <c r="C9" s="27" t="s">
        <v>28</v>
      </c>
      <c r="D9" s="11">
        <v>54.9</v>
      </c>
      <c r="E9" s="23">
        <v>19.2</v>
      </c>
      <c r="F9" s="11">
        <v>19.2</v>
      </c>
      <c r="G9" s="34">
        <f t="shared" ref="G9:G28" si="1">F9/E9*100</f>
        <v>100</v>
      </c>
      <c r="H9" s="34">
        <f t="shared" ref="H9:H10" si="2">F9/D9*100</f>
        <v>34.972677595628419</v>
      </c>
    </row>
    <row r="10" spans="1:8" ht="42.75" customHeight="1">
      <c r="A10" s="17">
        <v>2</v>
      </c>
      <c r="B10" s="30" t="s">
        <v>11</v>
      </c>
      <c r="C10" s="27" t="s">
        <v>25</v>
      </c>
      <c r="D10" s="11">
        <v>99.9</v>
      </c>
      <c r="E10" s="23">
        <v>10.6</v>
      </c>
      <c r="F10" s="11">
        <v>10.6</v>
      </c>
      <c r="G10" s="34">
        <f t="shared" si="1"/>
        <v>100</v>
      </c>
      <c r="H10" s="34">
        <f t="shared" si="2"/>
        <v>10.61061061061061</v>
      </c>
    </row>
    <row r="11" spans="1:8" ht="39" customHeight="1">
      <c r="A11" s="17">
        <v>3</v>
      </c>
      <c r="B11" s="30" t="s">
        <v>12</v>
      </c>
      <c r="C11" s="27" t="s">
        <v>29</v>
      </c>
      <c r="D11" s="11">
        <v>2693.1</v>
      </c>
      <c r="E11" s="23">
        <v>6223.6</v>
      </c>
      <c r="F11" s="11">
        <v>6223.6</v>
      </c>
      <c r="G11" s="34">
        <f t="shared" si="1"/>
        <v>100</v>
      </c>
      <c r="H11" s="34">
        <f t="shared" ref="H11" si="3">F11/D11*100</f>
        <v>231.09427796962612</v>
      </c>
    </row>
    <row r="12" spans="1:8" ht="37.5" customHeight="1">
      <c r="A12" s="17">
        <v>4</v>
      </c>
      <c r="B12" s="30" t="s">
        <v>13</v>
      </c>
      <c r="C12" s="27" t="s">
        <v>27</v>
      </c>
      <c r="D12" s="11">
        <v>354</v>
      </c>
      <c r="E12" s="23">
        <v>459.8</v>
      </c>
      <c r="F12" s="11">
        <v>459.8</v>
      </c>
      <c r="G12" s="34">
        <f t="shared" si="1"/>
        <v>100</v>
      </c>
      <c r="H12" s="34">
        <f t="shared" ref="H12:H28" si="4">F12/D12*100</f>
        <v>129.88700564971751</v>
      </c>
    </row>
    <row r="13" spans="1:8" ht="36.75" customHeight="1">
      <c r="A13" s="17">
        <v>6</v>
      </c>
      <c r="B13" s="31" t="s">
        <v>7</v>
      </c>
      <c r="C13" s="27" t="s">
        <v>22</v>
      </c>
      <c r="D13" s="11">
        <v>4733.8999999999996</v>
      </c>
      <c r="E13" s="23">
        <v>4125.8999999999996</v>
      </c>
      <c r="F13" s="11">
        <v>4099.8999999999996</v>
      </c>
      <c r="G13" s="34">
        <f t="shared" si="1"/>
        <v>99.369834460360167</v>
      </c>
      <c r="H13" s="34">
        <f t="shared" si="4"/>
        <v>86.607237161748245</v>
      </c>
    </row>
    <row r="14" spans="1:8" ht="42" customHeight="1">
      <c r="A14" s="17">
        <v>7</v>
      </c>
      <c r="B14" s="31" t="s">
        <v>8</v>
      </c>
      <c r="C14" s="27" t="s">
        <v>23</v>
      </c>
      <c r="D14" s="11">
        <v>1257.5</v>
      </c>
      <c r="E14" s="23">
        <v>1305</v>
      </c>
      <c r="F14" s="11">
        <v>1251.0999999999999</v>
      </c>
      <c r="G14" s="34">
        <f t="shared" si="1"/>
        <v>95.869731800766274</v>
      </c>
      <c r="H14" s="34">
        <f t="shared" si="4"/>
        <v>99.491053677932399</v>
      </c>
    </row>
    <row r="15" spans="1:8" ht="36.75" customHeight="1">
      <c r="A15" s="17">
        <v>8</v>
      </c>
      <c r="B15" s="31" t="s">
        <v>6</v>
      </c>
      <c r="C15" s="27" t="s">
        <v>36</v>
      </c>
      <c r="D15" s="11">
        <v>0</v>
      </c>
      <c r="E15" s="23">
        <v>1420.3</v>
      </c>
      <c r="F15" s="11">
        <v>1420.3</v>
      </c>
      <c r="G15" s="34">
        <f t="shared" si="1"/>
        <v>100</v>
      </c>
      <c r="H15" s="34"/>
    </row>
    <row r="16" spans="1:8" ht="37.5">
      <c r="A16" s="17">
        <v>9</v>
      </c>
      <c r="B16" s="32" t="s">
        <v>9</v>
      </c>
      <c r="C16" s="27" t="s">
        <v>26</v>
      </c>
      <c r="D16" s="11">
        <v>28.4</v>
      </c>
      <c r="E16" s="23">
        <v>120</v>
      </c>
      <c r="F16" s="11">
        <v>120</v>
      </c>
      <c r="G16" s="34">
        <f t="shared" si="1"/>
        <v>100</v>
      </c>
      <c r="H16" s="34"/>
    </row>
    <row r="17" spans="1:8" ht="45" customHeight="1">
      <c r="A17" s="17">
        <v>10</v>
      </c>
      <c r="B17" s="32" t="s">
        <v>14</v>
      </c>
      <c r="C17" s="27" t="s">
        <v>24</v>
      </c>
      <c r="D17" s="11">
        <v>195.8</v>
      </c>
      <c r="E17" s="23">
        <v>123.5</v>
      </c>
      <c r="F17" s="11">
        <v>123.5</v>
      </c>
      <c r="G17" s="34">
        <f t="shared" si="1"/>
        <v>100</v>
      </c>
      <c r="H17" s="34">
        <f t="shared" si="4"/>
        <v>63.074565883554648</v>
      </c>
    </row>
    <row r="18" spans="1:8" ht="45" customHeight="1">
      <c r="A18" s="17">
        <v>11</v>
      </c>
      <c r="B18" s="32" t="s">
        <v>44</v>
      </c>
      <c r="C18" s="27">
        <v>1140600003</v>
      </c>
      <c r="D18" s="11">
        <v>371.8</v>
      </c>
      <c r="E18" s="23"/>
      <c r="F18" s="11"/>
      <c r="G18" s="34"/>
      <c r="H18" s="34">
        <f t="shared" si="4"/>
        <v>0</v>
      </c>
    </row>
    <row r="19" spans="1:8" ht="45" customHeight="1">
      <c r="A19" s="17">
        <v>12</v>
      </c>
      <c r="B19" s="32" t="s">
        <v>37</v>
      </c>
      <c r="C19" s="27">
        <v>1180078800</v>
      </c>
      <c r="D19" s="11">
        <v>750</v>
      </c>
      <c r="E19" s="23"/>
      <c r="F19" s="11"/>
      <c r="G19" s="34"/>
      <c r="H19" s="34">
        <f t="shared" si="4"/>
        <v>0</v>
      </c>
    </row>
    <row r="20" spans="1:8" ht="45" customHeight="1">
      <c r="A20" s="17"/>
      <c r="B20" s="33" t="s">
        <v>38</v>
      </c>
      <c r="C20" s="27" t="s">
        <v>39</v>
      </c>
      <c r="D20" s="11">
        <v>750</v>
      </c>
      <c r="E20" s="23"/>
      <c r="F20" s="11"/>
      <c r="G20" s="34"/>
      <c r="H20" s="34">
        <f t="shared" si="4"/>
        <v>0</v>
      </c>
    </row>
    <row r="21" spans="1:8" ht="40.5" customHeight="1">
      <c r="A21" s="17">
        <v>13</v>
      </c>
      <c r="B21" s="32" t="s">
        <v>35</v>
      </c>
      <c r="C21" s="27" t="s">
        <v>32</v>
      </c>
      <c r="D21" s="11">
        <v>2484.1</v>
      </c>
      <c r="E21" s="23">
        <v>5731</v>
      </c>
      <c r="F21" s="11">
        <v>2448.8000000000002</v>
      </c>
      <c r="G21" s="34">
        <f t="shared" si="1"/>
        <v>42.729017623451412</v>
      </c>
      <c r="H21" s="34">
        <f t="shared" si="4"/>
        <v>98.578962199589398</v>
      </c>
    </row>
    <row r="22" spans="1:8" ht="37.5">
      <c r="A22" s="17"/>
      <c r="B22" s="32" t="s">
        <v>15</v>
      </c>
      <c r="C22" s="27" t="s">
        <v>33</v>
      </c>
      <c r="D22" s="11">
        <v>246.9</v>
      </c>
      <c r="E22" s="23">
        <v>500</v>
      </c>
      <c r="F22" s="11">
        <v>234.4</v>
      </c>
      <c r="G22" s="34">
        <f t="shared" si="1"/>
        <v>46.88</v>
      </c>
      <c r="H22" s="34">
        <f t="shared" si="4"/>
        <v>94.937221547185089</v>
      </c>
    </row>
    <row r="23" spans="1:8" ht="37.5">
      <c r="A23" s="17"/>
      <c r="B23" s="32" t="s">
        <v>16</v>
      </c>
      <c r="C23" s="27" t="s">
        <v>34</v>
      </c>
      <c r="D23" s="11">
        <v>133.30000000000001</v>
      </c>
      <c r="E23" s="23">
        <v>350</v>
      </c>
      <c r="F23" s="11">
        <v>171.6</v>
      </c>
      <c r="G23" s="34">
        <f t="shared" si="1"/>
        <v>49.028571428571425</v>
      </c>
      <c r="H23" s="34">
        <f t="shared" si="4"/>
        <v>128.73218304576142</v>
      </c>
    </row>
    <row r="24" spans="1:8" ht="48" customHeight="1">
      <c r="A24" s="17">
        <v>14</v>
      </c>
      <c r="B24" s="32" t="s">
        <v>41</v>
      </c>
      <c r="C24" s="27" t="s">
        <v>40</v>
      </c>
      <c r="D24" s="11">
        <v>10495.7</v>
      </c>
      <c r="E24" s="23">
        <v>9372.7000000000007</v>
      </c>
      <c r="F24" s="11">
        <v>9372.7000000000007</v>
      </c>
      <c r="G24" s="34">
        <f t="shared" si="1"/>
        <v>100</v>
      </c>
      <c r="H24" s="34">
        <f t="shared" si="4"/>
        <v>89.300380155682802</v>
      </c>
    </row>
    <row r="25" spans="1:8" ht="40.5" customHeight="1">
      <c r="A25" s="17">
        <v>15</v>
      </c>
      <c r="B25" s="32" t="s">
        <v>42</v>
      </c>
      <c r="C25" s="28" t="s">
        <v>43</v>
      </c>
      <c r="D25" s="37">
        <v>2408.8000000000002</v>
      </c>
      <c r="E25" s="23"/>
      <c r="F25" s="11"/>
      <c r="G25" s="34"/>
      <c r="H25" s="34"/>
    </row>
    <row r="26" spans="1:8" ht="29.25" customHeight="1">
      <c r="A26" s="17">
        <v>16</v>
      </c>
      <c r="B26" s="32" t="s">
        <v>31</v>
      </c>
      <c r="C26" s="28" t="s">
        <v>30</v>
      </c>
      <c r="D26" s="11"/>
      <c r="E26" s="23">
        <v>2077.3000000000002</v>
      </c>
      <c r="F26" s="11">
        <v>2077.3000000000002</v>
      </c>
      <c r="G26" s="34">
        <f t="shared" si="1"/>
        <v>100</v>
      </c>
      <c r="H26" s="20"/>
    </row>
    <row r="27" spans="1:8" ht="43.5" customHeight="1">
      <c r="A27" s="17">
        <v>17</v>
      </c>
      <c r="B27" s="32" t="s">
        <v>45</v>
      </c>
      <c r="C27" s="28" t="s">
        <v>46</v>
      </c>
      <c r="D27" s="11">
        <v>5237.7</v>
      </c>
      <c r="E27" s="23">
        <v>5133.8</v>
      </c>
      <c r="F27" s="11">
        <v>5133.8</v>
      </c>
      <c r="G27" s="34">
        <f t="shared" si="1"/>
        <v>100</v>
      </c>
      <c r="H27" s="20"/>
    </row>
    <row r="28" spans="1:8" ht="28.5" customHeight="1">
      <c r="A28" s="18"/>
      <c r="B28" s="22" t="s">
        <v>5</v>
      </c>
      <c r="C28" s="29"/>
      <c r="D28" s="16">
        <f>SUM(D9:D27)</f>
        <v>32295.799999999996</v>
      </c>
      <c r="E28" s="12">
        <f>SUM(E9:E27)</f>
        <v>36972.700000000004</v>
      </c>
      <c r="F28" s="12">
        <f>SUM(F9:F27)</f>
        <v>33166.6</v>
      </c>
      <c r="G28" s="20">
        <f t="shared" si="1"/>
        <v>89.705647680585926</v>
      </c>
      <c r="H28" s="20">
        <f t="shared" si="4"/>
        <v>102.69632583803468</v>
      </c>
    </row>
    <row r="29" spans="1:8">
      <c r="D29" s="36"/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2025-01-16T07:08:28Z</dcterms:modified>
</cp:coreProperties>
</file>