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19" sheetId="1" r:id="rId1"/>
  </sheets>
  <definedNames>
    <definedName name="_xlnm._FilterDatabase" localSheetId="0" hidden="1">'1кв. 2019'!$A$6:$H$11</definedName>
    <definedName name="Z_2505F84B_EDD5_43D7_8CE7_AFF925DFBFF7_.wvu.Cols" localSheetId="0" hidden="1">'1кв. 2019'!$A:$A</definedName>
    <definedName name="Z_2505F84B_EDD5_43D7_8CE7_AFF925DFBFF7_.wvu.PrintArea" localSheetId="0" hidden="1">'1кв. 2019'!$B$2:$H$11</definedName>
    <definedName name="Z_2505F84B_EDD5_43D7_8CE7_AFF925DFBFF7_.wvu.PrintTitles" localSheetId="0" hidden="1">'1кв. 2019'!$B:$B,'1кв. 2019'!$4:$6</definedName>
    <definedName name="Z_2505F84B_EDD5_43D7_8CE7_AFF925DFBFF7_.wvu.Rows" localSheetId="0" hidden="1">'1кв. 2019'!#REF!,'1кв. 2019'!$6:$6,'1кв. 2019'!#REF!,'1кв. 2019'!#REF!,'1кв. 2019'!#REF!,'1кв. 2019'!#REF!</definedName>
    <definedName name="Z_9D015A7B_71BF_4A38_92C8_CCD8973F5CA0_.wvu.Cols" localSheetId="0" hidden="1">'1кв. 2019'!$A:$A,'1кв. 2019'!$C:$C</definedName>
    <definedName name="Z_9D015A7B_71BF_4A38_92C8_CCD8973F5CA0_.wvu.FilterData" localSheetId="0" hidden="1">'1кв. 2019'!$A$6:$H$11</definedName>
    <definedName name="Z_9D015A7B_71BF_4A38_92C8_CCD8973F5CA0_.wvu.PrintArea" localSheetId="0" hidden="1">'1кв. 2019'!#REF!</definedName>
    <definedName name="Z_9D015A7B_71BF_4A38_92C8_CCD8973F5CA0_.wvu.PrintTitles" localSheetId="0" hidden="1">'1кв. 2019'!$B:$B,'1кв. 2019'!$4:$6</definedName>
    <definedName name="Z_9D015A7B_71BF_4A38_92C8_CCD8973F5CA0_.wvu.Rows" localSheetId="0" hidden="1">'1кв. 2019'!#REF!</definedName>
    <definedName name="_xlnm.Print_Titles" localSheetId="0">'1кв. 2019'!$A:$C,'1кв. 2019'!$4:$5</definedName>
  </definedNames>
  <calcPr calcId="125725" iterate="1"/>
</workbook>
</file>

<file path=xl/calcChain.xml><?xml version="1.0" encoding="utf-8"?>
<calcChain xmlns="http://schemas.openxmlformats.org/spreadsheetml/2006/main">
  <c r="H9" i="1"/>
  <c r="H11"/>
  <c r="H12"/>
  <c r="H17"/>
  <c r="H18"/>
  <c r="H19"/>
  <c r="H21"/>
  <c r="H22"/>
  <c r="H23"/>
  <c r="G9"/>
  <c r="G10"/>
  <c r="G11"/>
  <c r="G12"/>
  <c r="G14"/>
  <c r="G15"/>
  <c r="G16"/>
  <c r="G17"/>
  <c r="G18"/>
  <c r="G19"/>
  <c r="G20"/>
  <c r="G21"/>
  <c r="G22"/>
  <c r="E8" l="1"/>
  <c r="D8"/>
  <c r="D23" s="1"/>
  <c r="F23"/>
  <c r="F8"/>
  <c r="E23"/>
  <c r="H8" l="1"/>
  <c r="G8" l="1"/>
  <c r="G23"/>
</calcChain>
</file>

<file path=xl/sharedStrings.xml><?xml version="1.0" encoding="utf-8"?>
<sst xmlns="http://schemas.openxmlformats.org/spreadsheetml/2006/main" count="32" uniqueCount="32">
  <si>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</si>
  <si>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</si>
  <si>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</si>
  <si>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</si>
  <si>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</si>
  <si>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</si>
  <si>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</si>
  <si>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</si>
  <si>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 на 2018-2020 годы»</t>
  </si>
  <si>
    <t xml:space="preserve"> МП « Подготовка и проведение празднования 74-ой годовщины  Победы в Великой Отечественной войне 1941-1945 годов» </t>
  </si>
  <si>
    <r>
      <t>"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 </t>
    </r>
  </si>
  <si>
    <t>«Пожарная безопасность на территории Романовского муниципального образования Романовского муниципального района"</t>
  </si>
  <si>
    <t>"Обеспечение населения Романовского муниципального образования Романовского муниципального района питьевой водой"</t>
  </si>
  <si>
    <t>Муниципальная программа "Формирование современной городской среды Романовского муниципального образования на 2018-2022 годы" Поддержка государственных программ субъектов Российской Федерации и муниципальных программ формирования современной городской среды</t>
  </si>
  <si>
    <t>121F255550</t>
  </si>
  <si>
    <t>115Д140200</t>
  </si>
  <si>
    <t>115Д240200</t>
  </si>
  <si>
    <t>115Д340200</t>
  </si>
  <si>
    <t>Муниципальная программа "Проектирование и ремонт автомобильных дорог». Основное мероприятие  "Ремонт  автомобильных дорог"</t>
  </si>
  <si>
    <t>Муниципальная программа "Проектирование и ремонт автомобильных дорог». Основное мероприятие "Содержание  автомобильных дорог"</t>
  </si>
  <si>
    <t>Муниципальная программа "Проектирование и ремонт автомобильных дорог». Основное мероприятие "Разработка проекто-сметной документации"</t>
  </si>
  <si>
    <t>Муниципальная программа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</si>
  <si>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>МП «Формирование современной городской среды Романовского муниципального образования»</t>
  </si>
  <si>
    <t xml:space="preserve">2019 год </t>
  </si>
  <si>
    <t>2020год</t>
  </si>
  <si>
    <t>Темп роста 2020 к 2019 году, %</t>
  </si>
  <si>
    <t>МП "Благоустройство общественной территории,прилегающей к торговым точкам по ул. Народная в р.п. Романовка Романовского муниципального образования Романовского муниципального района Саратовской области"</t>
  </si>
  <si>
    <t>МП" Благоустройство муниципального образования "</t>
  </si>
  <si>
    <t>Муниципальная программа "Формирование современной городской среды Романовского муниципального образования на 2018-2022 годы" Ремонт общественных территорий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</si>
  <si>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полугодие 2020 года                                     
</t>
  </si>
  <si>
    <t>Исполнение за январь-сентябрь 2019 года</t>
  </si>
  <si>
    <t>Исполнение за январь-сентябрь 2020 года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</si>
</sst>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7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showZeros="0" tabSelected="1" view="pageBreakPreview" zoomScale="70" zoomScaleNormal="70" zoomScaleSheetLayoutView="70" zoomScalePageLayoutView="55" workbookViewId="0">
      <pane xSplit="3" ySplit="6" topLeftCell="D15" activePane="bottomRight" state="frozenSplit"/>
      <selection activeCell="B1" sqref="B1"/>
      <selection pane="topRight" activeCell="D1" sqref="D1"/>
      <selection pane="bottomLeft" activeCell="B8" sqref="B8"/>
      <selection pane="bottomRight" activeCell="H25" sqref="H25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1" t="s">
        <v>29</v>
      </c>
      <c r="B2" s="31"/>
      <c r="C2" s="31"/>
      <c r="D2" s="31"/>
      <c r="E2" s="31"/>
      <c r="F2" s="31"/>
      <c r="G2" s="31"/>
      <c r="H2" s="31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2" t="s">
        <v>1</v>
      </c>
      <c r="B4" s="33" t="s">
        <v>2</v>
      </c>
      <c r="C4" s="33" t="s">
        <v>3</v>
      </c>
      <c r="D4" s="15" t="s">
        <v>23</v>
      </c>
      <c r="E4" s="34" t="s">
        <v>24</v>
      </c>
      <c r="F4" s="35"/>
      <c r="G4" s="36"/>
      <c r="H4" s="32" t="s">
        <v>25</v>
      </c>
    </row>
    <row r="5" spans="1:8" s="8" customFormat="1" ht="85.5" customHeight="1">
      <c r="A5" s="32"/>
      <c r="B5" s="33"/>
      <c r="C5" s="33"/>
      <c r="D5" s="30" t="s">
        <v>30</v>
      </c>
      <c r="E5" s="14" t="s">
        <v>5</v>
      </c>
      <c r="F5" s="30" t="s">
        <v>31</v>
      </c>
      <c r="G5" s="14" t="s">
        <v>6</v>
      </c>
      <c r="H5" s="32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8">
        <v>1</v>
      </c>
      <c r="B8" s="27" t="s">
        <v>4</v>
      </c>
      <c r="C8" s="24">
        <v>100000000</v>
      </c>
      <c r="D8" s="19">
        <f>SUM(D9:D22)</f>
        <v>2740.3</v>
      </c>
      <c r="E8" s="19">
        <f>SUM(E9:E22)</f>
        <v>22222.7</v>
      </c>
      <c r="F8" s="20">
        <f>SUM(F9:F22)</f>
        <v>16278.699999999999</v>
      </c>
      <c r="G8" s="20">
        <f>F8/E8*100</f>
        <v>73.252575069635995</v>
      </c>
      <c r="H8" s="20">
        <f>F8/D8*100</f>
        <v>594.0480969236944</v>
      </c>
    </row>
    <row r="9" spans="1:8" ht="37.5">
      <c r="A9" s="17"/>
      <c r="B9" s="21" t="s">
        <v>8</v>
      </c>
      <c r="C9" s="25">
        <v>1100010080</v>
      </c>
      <c r="D9" s="11">
        <v>11.8</v>
      </c>
      <c r="E9" s="11">
        <v>65</v>
      </c>
      <c r="F9" s="11">
        <v>0</v>
      </c>
      <c r="G9" s="20">
        <f t="shared" ref="G9:G22" si="0">F9/E9*100</f>
        <v>0</v>
      </c>
      <c r="H9" s="20">
        <f t="shared" ref="H9:H23" si="1">F9/D9*100</f>
        <v>0</v>
      </c>
    </row>
    <row r="10" spans="1:8" ht="37.5">
      <c r="A10" s="17"/>
      <c r="B10" s="23" t="s">
        <v>11</v>
      </c>
      <c r="C10" s="25">
        <v>1120005010</v>
      </c>
      <c r="D10" s="11">
        <v>0</v>
      </c>
      <c r="E10" s="11">
        <v>100</v>
      </c>
      <c r="F10" s="11">
        <v>0</v>
      </c>
      <c r="G10" s="20">
        <f t="shared" si="0"/>
        <v>0</v>
      </c>
      <c r="H10" s="20"/>
    </row>
    <row r="11" spans="1:8" ht="37.5">
      <c r="A11" s="18"/>
      <c r="B11" s="23" t="s">
        <v>12</v>
      </c>
      <c r="C11" s="25">
        <v>1120005020</v>
      </c>
      <c r="D11" s="11">
        <v>839.4</v>
      </c>
      <c r="E11" s="11">
        <v>359.4</v>
      </c>
      <c r="F11" s="11">
        <v>352.3</v>
      </c>
      <c r="G11" s="20">
        <f t="shared" si="0"/>
        <v>98.024485253199785</v>
      </c>
      <c r="H11" s="20">
        <f t="shared" si="1"/>
        <v>41.970455086966886</v>
      </c>
    </row>
    <row r="12" spans="1:8" ht="18.75">
      <c r="A12" s="18"/>
      <c r="B12" s="28" t="s">
        <v>9</v>
      </c>
      <c r="C12" s="25">
        <v>1120005100</v>
      </c>
      <c r="D12" s="11">
        <v>38.1</v>
      </c>
      <c r="E12" s="11">
        <v>418.6</v>
      </c>
      <c r="F12" s="11">
        <v>177.4</v>
      </c>
      <c r="G12" s="20">
        <f t="shared" si="0"/>
        <v>42.379359770664117</v>
      </c>
      <c r="H12" s="20">
        <f t="shared" si="1"/>
        <v>465.61679790026244</v>
      </c>
    </row>
    <row r="13" spans="1:8" ht="18.75">
      <c r="A13" s="18"/>
      <c r="B13" s="28" t="s">
        <v>22</v>
      </c>
      <c r="C13" s="25">
        <v>1120406020</v>
      </c>
      <c r="D13" s="11">
        <v>0</v>
      </c>
      <c r="E13" s="11">
        <v>0</v>
      </c>
      <c r="F13" s="11">
        <v>0</v>
      </c>
      <c r="G13" s="20"/>
      <c r="H13" s="20"/>
    </row>
    <row r="14" spans="1:8" ht="37.5">
      <c r="A14" s="18"/>
      <c r="B14" s="23" t="s">
        <v>26</v>
      </c>
      <c r="C14" s="25">
        <v>1120600000</v>
      </c>
      <c r="D14" s="11"/>
      <c r="E14" s="11">
        <v>1322.1</v>
      </c>
      <c r="F14" s="11">
        <v>5.5</v>
      </c>
      <c r="G14" s="20">
        <f t="shared" si="0"/>
        <v>0.41600484078360189</v>
      </c>
      <c r="H14" s="20"/>
    </row>
    <row r="15" spans="1:8" ht="18.75">
      <c r="A15" s="18"/>
      <c r="B15" s="28" t="s">
        <v>27</v>
      </c>
      <c r="C15" s="25">
        <v>1120800000</v>
      </c>
      <c r="D15" s="11"/>
      <c r="E15" s="11">
        <v>4414.7</v>
      </c>
      <c r="F15" s="11">
        <v>3007.7</v>
      </c>
      <c r="G15" s="20">
        <f t="shared" si="0"/>
        <v>68.129204702471284</v>
      </c>
      <c r="H15" s="20"/>
    </row>
    <row r="16" spans="1:8" ht="37.5">
      <c r="A16" s="18"/>
      <c r="B16" s="22" t="s">
        <v>10</v>
      </c>
      <c r="C16" s="25">
        <v>1140010020</v>
      </c>
      <c r="D16" s="11"/>
      <c r="E16" s="11">
        <v>20</v>
      </c>
      <c r="F16" s="11">
        <v>0</v>
      </c>
      <c r="G16" s="20">
        <f t="shared" si="0"/>
        <v>0</v>
      </c>
      <c r="H16" s="20"/>
    </row>
    <row r="17" spans="1:8" ht="37.5">
      <c r="A17" s="18"/>
      <c r="B17" s="22" t="s">
        <v>18</v>
      </c>
      <c r="C17" s="25" t="s">
        <v>15</v>
      </c>
      <c r="D17" s="11">
        <v>451.7</v>
      </c>
      <c r="E17" s="11">
        <v>10253.6</v>
      </c>
      <c r="F17" s="11">
        <v>8000</v>
      </c>
      <c r="G17" s="20">
        <f t="shared" si="0"/>
        <v>78.021377857532954</v>
      </c>
      <c r="H17" s="20">
        <f t="shared" si="1"/>
        <v>1771.0870046491034</v>
      </c>
    </row>
    <row r="18" spans="1:8" ht="37.5">
      <c r="A18" s="18"/>
      <c r="B18" s="22" t="s">
        <v>19</v>
      </c>
      <c r="C18" s="25" t="s">
        <v>16</v>
      </c>
      <c r="D18" s="11">
        <v>39.299999999999997</v>
      </c>
      <c r="E18" s="11">
        <v>300</v>
      </c>
      <c r="F18" s="11">
        <v>33.4</v>
      </c>
      <c r="G18" s="20">
        <f t="shared" si="0"/>
        <v>11.133333333333333</v>
      </c>
      <c r="H18" s="20">
        <f t="shared" si="1"/>
        <v>84.987277353689578</v>
      </c>
    </row>
    <row r="19" spans="1:8" ht="37.5">
      <c r="A19" s="18"/>
      <c r="B19" s="22" t="s">
        <v>20</v>
      </c>
      <c r="C19" s="25" t="s">
        <v>17</v>
      </c>
      <c r="D19" s="11">
        <v>5.8</v>
      </c>
      <c r="E19" s="11">
        <v>171.5</v>
      </c>
      <c r="F19" s="11">
        <v>171.5</v>
      </c>
      <c r="G19" s="20">
        <f t="shared" si="0"/>
        <v>100</v>
      </c>
      <c r="H19" s="20">
        <f t="shared" si="1"/>
        <v>2956.8965517241381</v>
      </c>
    </row>
    <row r="20" spans="1:8" ht="37.5">
      <c r="A20" s="18"/>
      <c r="B20" s="22" t="s">
        <v>28</v>
      </c>
      <c r="C20" s="25">
        <v>1210200030</v>
      </c>
      <c r="D20" s="11"/>
      <c r="E20" s="11">
        <v>1791.7</v>
      </c>
      <c r="F20" s="11">
        <v>1791.7</v>
      </c>
      <c r="G20" s="20">
        <f t="shared" si="0"/>
        <v>100</v>
      </c>
      <c r="H20" s="20"/>
    </row>
    <row r="21" spans="1:8" ht="56.25">
      <c r="A21" s="18"/>
      <c r="B21" s="22" t="s">
        <v>13</v>
      </c>
      <c r="C21" s="25" t="s">
        <v>14</v>
      </c>
      <c r="D21" s="11">
        <v>1279.2</v>
      </c>
      <c r="E21" s="11">
        <v>2685.3</v>
      </c>
      <c r="F21" s="11">
        <v>2685.3</v>
      </c>
      <c r="G21" s="20">
        <f t="shared" si="0"/>
        <v>100</v>
      </c>
      <c r="H21" s="20">
        <f t="shared" si="1"/>
        <v>209.92026266416511</v>
      </c>
    </row>
    <row r="22" spans="1:8" ht="56.25">
      <c r="A22" s="18"/>
      <c r="B22" s="22" t="s">
        <v>21</v>
      </c>
      <c r="C22" s="25">
        <v>1220100020</v>
      </c>
      <c r="D22" s="11">
        <v>75</v>
      </c>
      <c r="E22" s="11">
        <v>320.8</v>
      </c>
      <c r="F22" s="11">
        <v>53.9</v>
      </c>
      <c r="G22" s="20">
        <f t="shared" si="0"/>
        <v>16.801745635910223</v>
      </c>
      <c r="H22" s="20">
        <f t="shared" si="1"/>
        <v>71.866666666666674</v>
      </c>
    </row>
    <row r="23" spans="1:8" ht="18.75">
      <c r="A23" s="18"/>
      <c r="B23" s="29" t="s">
        <v>7</v>
      </c>
      <c r="C23" s="26"/>
      <c r="D23" s="16">
        <f>D8</f>
        <v>2740.3</v>
      </c>
      <c r="E23" s="12">
        <f>SUM(E9:E22)</f>
        <v>22222.7</v>
      </c>
      <c r="F23" s="12">
        <f>SUM(F9:F22)</f>
        <v>16278.699999999999</v>
      </c>
      <c r="G23" s="12">
        <f>F23/E23*100</f>
        <v>73.252575069635995</v>
      </c>
      <c r="H23" s="20">
        <f t="shared" si="1"/>
        <v>594.0480969236944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2019</vt:lpstr>
      <vt:lpstr>'1кв. 2019'!Заголовки_для_печати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2020-10-12T07:43:32Z</dcterms:modified>
</cp:coreProperties>
</file>