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квартал'!$A$6:$H$31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квартал'!$B$2:$H$31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квартал'!$A$6:$H$31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квартал'!$A$1:$H$97</definedName>
  </definedNames>
  <calcPr calcId="125725" iterate="1"/>
</workbook>
</file>

<file path=xl/calcChain.xml><?xml version="1.0" encoding="utf-8"?>
<calcChain xmlns="http://schemas.openxmlformats.org/spreadsheetml/2006/main">
  <c r="H9" i="1"/>
  <c r="H10"/>
  <c r="H11"/>
  <c r="H15"/>
  <c r="H16"/>
  <c r="H18"/>
  <c r="H19"/>
  <c r="H25"/>
  <c r="H26"/>
  <c r="H27"/>
  <c r="H31"/>
  <c r="H32"/>
  <c r="H33"/>
  <c r="H34"/>
  <c r="H36"/>
  <c r="H37"/>
  <c r="H38"/>
  <c r="H39"/>
  <c r="H40"/>
  <c r="H41"/>
  <c r="H43"/>
  <c r="H44"/>
  <c r="H45"/>
  <c r="H46"/>
  <c r="H52"/>
  <c r="H53"/>
  <c r="H56"/>
  <c r="H59"/>
  <c r="H60"/>
  <c r="H62"/>
  <c r="H63"/>
  <c r="H64"/>
  <c r="H65"/>
  <c r="H68"/>
  <c r="H69"/>
  <c r="H71"/>
  <c r="H73"/>
  <c r="H74"/>
  <c r="H75"/>
  <c r="H77"/>
  <c r="H79"/>
  <c r="H80"/>
  <c r="H81"/>
  <c r="H83"/>
  <c r="H84"/>
  <c r="H87"/>
  <c r="G9"/>
  <c r="G11"/>
  <c r="G12"/>
  <c r="G13"/>
  <c r="G14"/>
  <c r="G15"/>
  <c r="G16"/>
  <c r="G17"/>
  <c r="G18"/>
  <c r="G19"/>
  <c r="G21"/>
  <c r="G25"/>
  <c r="G26"/>
  <c r="G27"/>
  <c r="G28"/>
  <c r="G29"/>
  <c r="G30"/>
  <c r="G31"/>
  <c r="G32"/>
  <c r="G33"/>
  <c r="G34"/>
  <c r="G35"/>
  <c r="G36"/>
  <c r="G37"/>
  <c r="G38"/>
  <c r="G40"/>
  <c r="G41"/>
  <c r="G42"/>
  <c r="G43"/>
  <c r="G44"/>
  <c r="G45"/>
  <c r="G48"/>
  <c r="G49"/>
  <c r="G50"/>
  <c r="G52"/>
  <c r="G53"/>
  <c r="G54"/>
  <c r="G55"/>
  <c r="G56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2"/>
  <c r="G84"/>
  <c r="G85"/>
  <c r="G87"/>
  <c r="D87"/>
  <c r="D8"/>
  <c r="F8"/>
  <c r="E8" l="1"/>
  <c r="H8" l="1"/>
  <c r="G8"/>
  <c r="E87"/>
  <c r="F87" l="1"/>
</calcChain>
</file>

<file path=xl/sharedStrings.xml><?xml version="1.0" encoding="utf-8"?>
<sst xmlns="http://schemas.openxmlformats.org/spreadsheetml/2006/main" count="137" uniqueCount="120">
  <si>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</si>
  <si>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</si>
  <si>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</si>
  <si>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</si>
  <si>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</si>
  <si>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</si>
  <si>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</si>
  <si>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</si>
  <si>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</si>
  <si>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</si>
  <si>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</si>
  <si>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</si>
  <si>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11401S2300</t>
  </si>
  <si>
    <t>14003L5191</t>
  </si>
  <si>
    <t>13001S2300</t>
  </si>
  <si>
    <t>13003S2300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</si>
  <si>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</si>
  <si>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</si>
  <si>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</si>
  <si>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</si>
  <si>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</si>
  <si>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</si>
  <si>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</si>
  <si>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</si>
  <si>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</si>
  <si>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</si>
  <si>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</si>
  <si>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Комплектование книжных фондов муниципальных общедоступных библиотек</t>
  </si>
  <si>
    <t>2019 год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</si>
  <si>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</si>
  <si>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</si>
  <si>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</si>
  <si>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</si>
  <si>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</si>
  <si>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</si>
  <si>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</si>
  <si>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115Д1D7300</t>
  </si>
  <si>
    <t>Обеспечение прироста протяженности сети автомобильных дорог общего пользования местного значения, соответствующих нормативным требованиям, за счет средств областного дорожного фонда</t>
  </si>
  <si>
    <t>115Д1D99Э0</t>
  </si>
  <si>
    <t>Капитальный ремонт, ремонт и содержание автомобильных дорого общего пользования , мостов и мостовых переходов, находящихся  в государственной собственности муниципального района ( поселения), за счет средств муниципального дорожного фонда(дорожного фонда поселения)</t>
  </si>
  <si>
    <t>115Д1S7300</t>
  </si>
  <si>
    <t>Капитальный ремонт, ремонт и содержание  автомобильных дорог</t>
  </si>
  <si>
    <t>115Д140200</t>
  </si>
  <si>
    <t>115Д240200</t>
  </si>
  <si>
    <t>Муниципальная программа "Проектирование и ремонт автомобильных  дорог Романовского  муниципального района" Капитальный ремонт, ремонт и содержание  автомобильных дорог</t>
  </si>
  <si>
    <t>115Д340200</t>
  </si>
  <si>
    <t>Муниципальная программа "Проектирование и ремонт автомобильных  дорог Романовского  муниципального района, основное мероприятие «Разработка проектно-сметной документации»</t>
  </si>
  <si>
    <t>Обеспечение надлежащего осуществления полномочий по решению вопросов местного значения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</si>
  <si>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</si>
  <si>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130E151690</t>
  </si>
  <si>
    <t>Реализация мероприятия « Разработка рабочей документации по проекту « Строительство бассейна»</t>
  </si>
  <si>
    <t xml:space="preserve">Муниципальная программа «Развитие образования Романовского муниципального района",  реализация мероприятий по созданию  в общеобразовательных организациях, расположенных в сельской местности, условий  для занятий физической культурой и спортом»
</t>
  </si>
  <si>
    <t>130E250970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</si>
  <si>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</si>
  <si>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</si>
  <si>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</si>
  <si>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</si>
  <si>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Реализация основного мероприятия «Создание новых мест дополнительного образования детей»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</si>
  <si>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</si>
  <si>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</si>
  <si>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14001S2500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</si>
  <si>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</si>
  <si>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Государственная поддержка отрасли культуры(государственная поддержка лучших работников сельских учреждений культуры)</t>
  </si>
  <si>
    <t>14002L5194</t>
  </si>
  <si>
    <t>14002S2500</t>
  </si>
  <si>
    <t>14003S2500</t>
  </si>
  <si>
    <t>Государственная поддержка отрасли культуры ( государтвенная поддержка лучших сельских учреждений культуры)</t>
  </si>
  <si>
    <t>14003L5192</t>
  </si>
  <si>
    <t>Государственная поддержка отрасли культуры( создание и модернизация учреждений культурно-досугового типа в сельской местности)</t>
  </si>
  <si>
    <t>140A155197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</si>
  <si>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</si>
  <si>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2020 год</t>
  </si>
  <si>
    <t>Темп роста 2020 к 2019 году, %</t>
  </si>
  <si>
    <t>Реализация мероприятий по обеспечению жильем молодых семей (в рамках достижения соответствующих задач федерального проекта)</t>
  </si>
  <si>
    <t>11300U0220</t>
  </si>
  <si>
    <t>Муниципальная программа «АПК «Безопасный город» на территории Романовского муниципального района»</t>
  </si>
  <si>
    <t>Обеспечение капитального ремонта и ремонт абавтомобильных дорог общего пользования местного значения муниципальных районов области за счет средств областного дорожного фонда</t>
  </si>
  <si>
    <t>115Д4D7160</t>
  </si>
  <si>
    <t>Обеспечение капитального ремонта и ремонта автомобильных дорог общего  пользования местного значения муниципальных районов области за счет средств местного бюджета (или за счет средств муниципального дорожного фонда)</t>
  </si>
  <si>
    <t>115Д4S7160</t>
  </si>
  <si>
    <t>Основное мероприятие:временное трудоустройство несовершеннолетних граждан в возрасте от 14 до 18 лет</t>
  </si>
  <si>
    <t xml:space="preserve"> Проведение капитального и текущего ремонтов муниципальных образовательных организаций</t>
  </si>
  <si>
    <t>1300272Г00</t>
  </si>
  <si>
    <t>Проведение капитального и текущего ремонтов муниципальных образовательных организаций за счет средств местного бюджета</t>
  </si>
  <si>
    <t>13002S2Г00</t>
  </si>
  <si>
    <t>Субсидия бюджетам муниципальных районов и городских округов области на обеспечение повышения оплаты труда некоторых категорий работников муниципальных учреждений</t>
  </si>
  <si>
    <t>Обеспечение персонифицированного финансирования дополнительного образования детей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</si>
  <si>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</si>
  <si>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</si>
  <si>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130E1U1130</t>
  </si>
  <si>
    <t>Подключение муниципальных общедоступных библиотек к информационно-телекомуникационной сети « Интернет» и развитие библиотечного дела с учетом задачи расширения информационных технологий и оцифровки</t>
  </si>
  <si>
    <t>14003L5193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</si>
  <si>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 полугодие 2020 года                                       
</t>
  </si>
  <si>
    <t>115Д440200</t>
  </si>
  <si>
    <t>Муниципальная программа "Проектирование и ремонт автомобильных  дорог Романовского  муниципального района"Основное мероприятие "Обеспечение капитального ремонта и ремонта автомобильных дорог общего пользования местного значения"</t>
  </si>
  <si>
    <t>13002L3040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</si>
  <si>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</si>
  <si>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13002R3030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</si>
  <si>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</si>
  <si>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Резервный фонд Правительства Саратовской области</t>
  </si>
  <si>
    <t>Исполнение за январь-сентябрь 2020 года</t>
  </si>
  <si>
    <t>Исполнение за январь-сентябрь 2019 года</t>
  </si>
  <si>
    <t>Муниципальная программа «Содержание  имущества, находящегося в муниципальной собственности»</t>
  </si>
  <si>
    <t>130017671Д</t>
  </si>
  <si>
    <t>Реализация основного мероприятия "Финансовое беспечение образовательной деятельности муниципальных дошкольных образовательных организаций (в части повышения оплаты труда отдельным категориям работников бюджетной сферы с 1 июня 2020 года)"</t>
  </si>
  <si>
    <t>130027701Д</t>
  </si>
  <si>
    <t>Реализация основного мероприятия "Обеспечение образовательной деятельности муниципальных общеобразовательных учреждений (в части повышения оплаты труда отдельным категориям работников бюджетной сферы с 1 июня 2020 года)"</t>
  </si>
  <si>
    <t>130037251Д</t>
  </si>
  <si>
    <t>Обеспечение сохранения достигнутых показателей повышения оплаты труда отдельных категорий работников бюджетной сферы (в части повышения оплаты труда отдельным категориям работников бюджетной сферы с 1 июня 2020 года)</t>
  </si>
  <si>
    <t>Обеспечение сохранения достигнутых показателей повышения оплаты труда отдельных категорий работников бюджетной сферы (в части повышения оплаты труда отдельным категориям работников бюджетной сферы с 1 июня 2020 года) за счет средств местного бюджета</t>
  </si>
  <si>
    <t>13003S251Д</t>
  </si>
  <si>
    <t>140017251Д</t>
  </si>
  <si>
    <t>14001S251Д</t>
  </si>
  <si>
    <t>140027251Д</t>
  </si>
  <si>
    <t>14002S251Д</t>
  </si>
  <si>
    <t>140037251Д</t>
  </si>
  <si>
    <t>14003S251Д</t>
  </si>
  <si>
    <t>1300283420</t>
  </si>
  <si>
    <t>МП " Ремонт систем электроснабжения нежилого административного здания Романовского муниципального района Саратовской области"</t>
  </si>
  <si>
    <t>1120700010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</si>
</sst>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5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Font="1" applyFill="1" applyBorder="1" applyAlignment="1">
      <alignment wrapText="1"/>
    </xf>
    <xf numFmtId="0" fontId="7" fillId="0" borderId="1" xfId="5" applyFont="1" applyFill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0" fontId="7" fillId="0" borderId="6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7" fillId="2" borderId="1" xfId="5" applyFont="1" applyFill="1" applyBorder="1"/>
    <xf numFmtId="0" fontId="7" fillId="2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2" xfId="5" applyNumberFormat="1" applyFont="1" applyFill="1" applyBorder="1" applyAlignment="1" applyProtection="1">
      <alignment horizontal="center" vertical="center"/>
      <protection hidden="1"/>
    </xf>
    <xf numFmtId="0" fontId="7" fillId="2" borderId="2" xfId="5" applyFont="1" applyFill="1" applyBorder="1" applyAlignment="1">
      <alignment wrapText="1"/>
    </xf>
    <xf numFmtId="164" fontId="7" fillId="2" borderId="1" xfId="5" applyNumberFormat="1" applyFont="1" applyFill="1" applyBorder="1" applyAlignment="1"/>
    <xf numFmtId="0" fontId="3" fillId="2" borderId="0" xfId="5" applyFont="1" applyFill="1"/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7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G3" sqref="G3"/>
    </sheetView>
  </sheetViews>
  <sheetFormatPr defaultRowHeight="15.7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45" t="s">
        <v>92</v>
      </c>
      <c r="B2" s="45"/>
      <c r="C2" s="45"/>
      <c r="D2" s="45"/>
      <c r="E2" s="45"/>
      <c r="F2" s="45"/>
      <c r="G2" s="45"/>
      <c r="H2" s="45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46" t="s">
        <v>1</v>
      </c>
      <c r="B4" s="47" t="s">
        <v>2</v>
      </c>
      <c r="C4" s="47" t="s">
        <v>3</v>
      </c>
      <c r="D4" s="19" t="s">
        <v>28</v>
      </c>
      <c r="E4" s="48" t="s">
        <v>71</v>
      </c>
      <c r="F4" s="49"/>
      <c r="G4" s="50"/>
      <c r="H4" s="46" t="s">
        <v>72</v>
      </c>
    </row>
    <row r="5" spans="1:17" s="8" customFormat="1" ht="85.5" customHeight="1">
      <c r="A5" s="46"/>
      <c r="B5" s="47"/>
      <c r="C5" s="47"/>
      <c r="D5" s="36" t="s">
        <v>101</v>
      </c>
      <c r="E5" s="18" t="s">
        <v>6</v>
      </c>
      <c r="F5" s="36" t="s">
        <v>100</v>
      </c>
      <c r="G5" s="18" t="s">
        <v>7</v>
      </c>
      <c r="H5" s="46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23">
        <f>SUM(D9:D86)</f>
        <v>133185.70000000001</v>
      </c>
      <c r="E8" s="13">
        <f>SUM(E9:E86)</f>
        <v>255587.1</v>
      </c>
      <c r="F8" s="13">
        <f>SUM(F9:F86)</f>
        <v>156211.10000000003</v>
      </c>
      <c r="G8" s="13">
        <f>F8/E8*100</f>
        <v>61.118538455188087</v>
      </c>
      <c r="H8" s="13">
        <f>F8/D8*100</f>
        <v>117.28819235098065</v>
      </c>
    </row>
    <row r="9" spans="1:17" ht="18.75">
      <c r="A9" s="20"/>
      <c r="B9" s="22" t="s">
        <v>35</v>
      </c>
      <c r="C9" s="14">
        <v>1120010010</v>
      </c>
      <c r="D9" s="15">
        <v>2.4</v>
      </c>
      <c r="E9" s="15">
        <v>20</v>
      </c>
      <c r="F9" s="15"/>
      <c r="G9" s="13">
        <f t="shared" ref="G9:G72" si="0">F9/E9*100</f>
        <v>0</v>
      </c>
      <c r="H9" s="13">
        <f t="shared" ref="H9:H72" si="1">F9/D9*100</f>
        <v>0</v>
      </c>
    </row>
    <row r="10" spans="1:17" s="44" customFormat="1" ht="37.5">
      <c r="A10" s="41"/>
      <c r="B10" s="42" t="s">
        <v>118</v>
      </c>
      <c r="C10" s="39" t="s">
        <v>119</v>
      </c>
      <c r="D10" s="43">
        <v>73.5</v>
      </c>
      <c r="E10" s="43"/>
      <c r="F10" s="43"/>
      <c r="G10" s="13"/>
      <c r="H10" s="13">
        <f t="shared" si="1"/>
        <v>0</v>
      </c>
    </row>
    <row r="11" spans="1:17" ht="18.75">
      <c r="A11" s="20"/>
      <c r="B11" s="22" t="s">
        <v>33</v>
      </c>
      <c r="C11" s="14" t="s">
        <v>8</v>
      </c>
      <c r="D11" s="15">
        <v>1437.7</v>
      </c>
      <c r="E11" s="15">
        <v>1151.8</v>
      </c>
      <c r="F11" s="15">
        <v>1151.8</v>
      </c>
      <c r="G11" s="13">
        <f t="shared" si="0"/>
        <v>100</v>
      </c>
      <c r="H11" s="13">
        <f t="shared" si="1"/>
        <v>80.114071085761978</v>
      </c>
    </row>
    <row r="12" spans="1:17" ht="37.5">
      <c r="A12" s="20"/>
      <c r="B12" s="22" t="s">
        <v>73</v>
      </c>
      <c r="C12" s="14" t="s">
        <v>74</v>
      </c>
      <c r="D12" s="15"/>
      <c r="E12" s="15">
        <v>20</v>
      </c>
      <c r="F12" s="15">
        <v>20</v>
      </c>
      <c r="G12" s="13">
        <f t="shared" si="0"/>
        <v>100</v>
      </c>
      <c r="H12" s="13"/>
    </row>
    <row r="13" spans="1:17" ht="37.5">
      <c r="A13" s="20"/>
      <c r="B13" s="22" t="s">
        <v>53</v>
      </c>
      <c r="C13" s="14">
        <v>1140010020</v>
      </c>
      <c r="D13" s="15"/>
      <c r="E13" s="15">
        <v>30</v>
      </c>
      <c r="F13" s="15"/>
      <c r="G13" s="13">
        <f t="shared" si="0"/>
        <v>0</v>
      </c>
      <c r="H13" s="13"/>
    </row>
    <row r="14" spans="1:17" ht="37.5">
      <c r="A14" s="20"/>
      <c r="B14" s="22" t="s">
        <v>30</v>
      </c>
      <c r="C14" s="14">
        <v>1140010030</v>
      </c>
      <c r="D14" s="15"/>
      <c r="E14" s="15">
        <v>30</v>
      </c>
      <c r="F14" s="15">
        <v>15.6</v>
      </c>
      <c r="G14" s="13">
        <f t="shared" si="0"/>
        <v>52</v>
      </c>
      <c r="H14" s="13"/>
    </row>
    <row r="15" spans="1:17" ht="18.75">
      <c r="A15" s="20"/>
      <c r="B15" s="26" t="s">
        <v>34</v>
      </c>
      <c r="C15" s="14">
        <v>1140010040</v>
      </c>
      <c r="D15" s="15">
        <v>55.4</v>
      </c>
      <c r="E15" s="15">
        <v>139</v>
      </c>
      <c r="F15" s="15">
        <v>25.9</v>
      </c>
      <c r="G15" s="13">
        <f t="shared" si="0"/>
        <v>18.633093525179856</v>
      </c>
      <c r="H15" s="13">
        <f t="shared" si="1"/>
        <v>46.750902527075809</v>
      </c>
    </row>
    <row r="16" spans="1:17" ht="37.5">
      <c r="A16" s="20"/>
      <c r="B16" s="22" t="s">
        <v>16</v>
      </c>
      <c r="C16" s="14">
        <v>1140010060</v>
      </c>
      <c r="D16" s="15">
        <v>5</v>
      </c>
      <c r="E16" s="15">
        <v>5</v>
      </c>
      <c r="F16" s="15">
        <v>5</v>
      </c>
      <c r="G16" s="13">
        <f t="shared" si="0"/>
        <v>100</v>
      </c>
      <c r="H16" s="13">
        <f t="shared" si="1"/>
        <v>100</v>
      </c>
    </row>
    <row r="17" spans="1:8" ht="37.5">
      <c r="A17" s="20"/>
      <c r="B17" s="22" t="s">
        <v>31</v>
      </c>
      <c r="C17" s="14" t="s">
        <v>32</v>
      </c>
      <c r="D17" s="15"/>
      <c r="E17" s="15">
        <v>4</v>
      </c>
      <c r="F17" s="15"/>
      <c r="G17" s="13">
        <f t="shared" si="0"/>
        <v>0</v>
      </c>
      <c r="H17" s="13"/>
    </row>
    <row r="18" spans="1:8" ht="18.75">
      <c r="A18" s="20"/>
      <c r="B18" s="22" t="s">
        <v>9</v>
      </c>
      <c r="C18" s="14">
        <v>1140172300</v>
      </c>
      <c r="D18" s="15">
        <v>710.9</v>
      </c>
      <c r="E18" s="15">
        <v>1487.6</v>
      </c>
      <c r="F18" s="15">
        <v>986.7</v>
      </c>
      <c r="G18" s="13">
        <f t="shared" si="0"/>
        <v>66.328314062920143</v>
      </c>
      <c r="H18" s="13">
        <f t="shared" si="1"/>
        <v>138.79589253059504</v>
      </c>
    </row>
    <row r="19" spans="1:8" ht="37.5">
      <c r="A19" s="28"/>
      <c r="B19" s="22" t="s">
        <v>10</v>
      </c>
      <c r="C19" s="14" t="s">
        <v>12</v>
      </c>
      <c r="D19" s="15">
        <v>80.099999999999994</v>
      </c>
      <c r="E19" s="15">
        <v>46</v>
      </c>
      <c r="F19" s="15">
        <v>31.5</v>
      </c>
      <c r="G19" s="13">
        <f t="shared" si="0"/>
        <v>68.478260869565219</v>
      </c>
      <c r="H19" s="13">
        <f t="shared" si="1"/>
        <v>39.325842696629216</v>
      </c>
    </row>
    <row r="20" spans="1:8" ht="18.75">
      <c r="A20" s="28"/>
      <c r="B20" s="22" t="s">
        <v>75</v>
      </c>
      <c r="C20" s="14">
        <v>1140300200</v>
      </c>
      <c r="D20" s="15"/>
      <c r="E20" s="15">
        <v>0</v>
      </c>
      <c r="F20" s="15"/>
      <c r="G20" s="13"/>
      <c r="H20" s="13"/>
    </row>
    <row r="21" spans="1:8" ht="18.75">
      <c r="A21" s="28"/>
      <c r="B21" s="22" t="s">
        <v>102</v>
      </c>
      <c r="C21" s="14">
        <v>1140410010</v>
      </c>
      <c r="D21" s="15"/>
      <c r="E21" s="15">
        <v>54</v>
      </c>
      <c r="F21" s="15"/>
      <c r="G21" s="13">
        <f t="shared" si="0"/>
        <v>0</v>
      </c>
      <c r="H21" s="13"/>
    </row>
    <row r="22" spans="1:8" ht="37.5">
      <c r="A22" s="20"/>
      <c r="B22" s="34" t="s">
        <v>11</v>
      </c>
      <c r="C22" s="14" t="s">
        <v>36</v>
      </c>
      <c r="D22" s="15">
        <v>0</v>
      </c>
      <c r="E22" s="15">
        <v>0</v>
      </c>
      <c r="F22" s="15">
        <v>0</v>
      </c>
      <c r="G22" s="13"/>
      <c r="H22" s="13"/>
    </row>
    <row r="23" spans="1:8" ht="37.5">
      <c r="A23" s="20"/>
      <c r="B23" s="34" t="s">
        <v>37</v>
      </c>
      <c r="C23" s="14" t="s">
        <v>38</v>
      </c>
      <c r="D23" s="15"/>
      <c r="E23" s="15">
        <v>0</v>
      </c>
      <c r="F23" s="15"/>
      <c r="G23" s="13"/>
      <c r="H23" s="13"/>
    </row>
    <row r="24" spans="1:8" ht="56.25">
      <c r="A24" s="20"/>
      <c r="B24" s="35" t="s">
        <v>39</v>
      </c>
      <c r="C24" s="14" t="s">
        <v>40</v>
      </c>
      <c r="D24" s="15"/>
      <c r="E24" s="15">
        <v>0</v>
      </c>
      <c r="F24" s="15"/>
      <c r="G24" s="13"/>
      <c r="H24" s="13"/>
    </row>
    <row r="25" spans="1:8" ht="18.75">
      <c r="A25" s="20"/>
      <c r="B25" s="29" t="s">
        <v>41</v>
      </c>
      <c r="C25" s="14" t="s">
        <v>42</v>
      </c>
      <c r="D25" s="15">
        <v>429</v>
      </c>
      <c r="E25" s="15">
        <v>15383.3</v>
      </c>
      <c r="F25" s="15">
        <v>6264.7</v>
      </c>
      <c r="G25" s="13">
        <f t="shared" si="0"/>
        <v>40.724031904727852</v>
      </c>
      <c r="H25" s="13">
        <f t="shared" si="1"/>
        <v>1460.3030303030303</v>
      </c>
    </row>
    <row r="26" spans="1:8" ht="37.5">
      <c r="A26" s="20"/>
      <c r="B26" s="29" t="s">
        <v>44</v>
      </c>
      <c r="C26" s="14" t="s">
        <v>43</v>
      </c>
      <c r="D26" s="15">
        <v>1948.9</v>
      </c>
      <c r="E26" s="15">
        <v>3193</v>
      </c>
      <c r="F26" s="15">
        <v>2024.3</v>
      </c>
      <c r="G26" s="13">
        <f t="shared" si="0"/>
        <v>63.398058252427184</v>
      </c>
      <c r="H26" s="13">
        <f t="shared" si="1"/>
        <v>103.86884909436091</v>
      </c>
    </row>
    <row r="27" spans="1:8" ht="37.5">
      <c r="A27" s="20"/>
      <c r="B27" s="29" t="s">
        <v>46</v>
      </c>
      <c r="C27" s="14" t="s">
        <v>45</v>
      </c>
      <c r="D27" s="15">
        <v>169.8</v>
      </c>
      <c r="E27" s="15">
        <v>750</v>
      </c>
      <c r="F27" s="15">
        <v>213.2</v>
      </c>
      <c r="G27" s="13">
        <f t="shared" si="0"/>
        <v>28.426666666666666</v>
      </c>
      <c r="H27" s="13">
        <f t="shared" si="1"/>
        <v>125.55948174322731</v>
      </c>
    </row>
    <row r="28" spans="1:8" ht="46.5" customHeight="1">
      <c r="A28" s="20"/>
      <c r="B28" s="29" t="s">
        <v>94</v>
      </c>
      <c r="C28" s="14" t="s">
        <v>93</v>
      </c>
      <c r="D28" s="15"/>
      <c r="E28" s="15">
        <v>446</v>
      </c>
      <c r="F28" s="15">
        <v>315.3</v>
      </c>
      <c r="G28" s="13">
        <f t="shared" si="0"/>
        <v>70.695067264573993</v>
      </c>
      <c r="H28" s="13"/>
    </row>
    <row r="29" spans="1:8" ht="37.5">
      <c r="A29" s="20"/>
      <c r="B29" s="29" t="s">
        <v>76</v>
      </c>
      <c r="C29" s="14" t="s">
        <v>77</v>
      </c>
      <c r="D29" s="15"/>
      <c r="E29" s="15">
        <v>9909.7999999999993</v>
      </c>
      <c r="F29" s="15">
        <v>5341.5</v>
      </c>
      <c r="G29" s="13">
        <f t="shared" si="0"/>
        <v>53.901188722274931</v>
      </c>
      <c r="H29" s="13"/>
    </row>
    <row r="30" spans="1:8" ht="37.5">
      <c r="A30" s="20"/>
      <c r="B30" s="29" t="s">
        <v>78</v>
      </c>
      <c r="C30" s="14" t="s">
        <v>79</v>
      </c>
      <c r="D30" s="15"/>
      <c r="E30" s="15">
        <v>306.5</v>
      </c>
      <c r="F30" s="15">
        <v>306.5</v>
      </c>
      <c r="G30" s="13">
        <f t="shared" si="0"/>
        <v>100</v>
      </c>
      <c r="H30" s="13"/>
    </row>
    <row r="31" spans="1:8" ht="18.75">
      <c r="A31" s="28"/>
      <c r="B31" s="22" t="s">
        <v>58</v>
      </c>
      <c r="C31" s="14">
        <v>1160000300</v>
      </c>
      <c r="D31" s="15">
        <v>178.2</v>
      </c>
      <c r="E31" s="15">
        <v>161.4</v>
      </c>
      <c r="F31" s="15">
        <v>161.4</v>
      </c>
      <c r="G31" s="13">
        <f t="shared" si="0"/>
        <v>100</v>
      </c>
      <c r="H31" s="13">
        <f t="shared" si="1"/>
        <v>90.572390572390589</v>
      </c>
    </row>
    <row r="32" spans="1:8" ht="18.75">
      <c r="A32" s="20"/>
      <c r="B32" s="26" t="s">
        <v>29</v>
      </c>
      <c r="C32" s="14">
        <v>1170000010</v>
      </c>
      <c r="D32" s="15">
        <v>1286</v>
      </c>
      <c r="E32" s="15">
        <v>2586</v>
      </c>
      <c r="F32" s="15">
        <v>1451.6</v>
      </c>
      <c r="G32" s="13">
        <f t="shared" si="0"/>
        <v>56.133023975251348</v>
      </c>
      <c r="H32" s="13">
        <f t="shared" si="1"/>
        <v>112.87713841368586</v>
      </c>
    </row>
    <row r="33" spans="1:8" ht="18.75">
      <c r="A33" s="28"/>
      <c r="B33" s="22" t="s">
        <v>9</v>
      </c>
      <c r="C33" s="21">
        <v>1300172300</v>
      </c>
      <c r="D33" s="15">
        <v>574.20000000000005</v>
      </c>
      <c r="E33" s="15">
        <v>1741.7</v>
      </c>
      <c r="F33" s="15">
        <v>855.4</v>
      </c>
      <c r="G33" s="13">
        <f t="shared" si="0"/>
        <v>49.112935637595449</v>
      </c>
      <c r="H33" s="13">
        <f t="shared" si="1"/>
        <v>148.97248345524204</v>
      </c>
    </row>
    <row r="34" spans="1:8" ht="37.5">
      <c r="A34" s="28"/>
      <c r="B34" s="22" t="s">
        <v>17</v>
      </c>
      <c r="C34" s="14">
        <v>1300176700</v>
      </c>
      <c r="D34" s="15">
        <v>10880.7</v>
      </c>
      <c r="E34" s="15">
        <v>16745.7</v>
      </c>
      <c r="F34" s="15">
        <v>12161.4</v>
      </c>
      <c r="G34" s="13">
        <f t="shared" si="0"/>
        <v>72.624016911804219</v>
      </c>
      <c r="H34" s="13">
        <f t="shared" si="1"/>
        <v>111.77038242024868</v>
      </c>
    </row>
    <row r="35" spans="1:8" ht="56.25">
      <c r="A35" s="28"/>
      <c r="B35" s="22" t="s">
        <v>104</v>
      </c>
      <c r="C35" s="21" t="s">
        <v>103</v>
      </c>
      <c r="D35" s="15"/>
      <c r="E35" s="15">
        <v>324.89999999999998</v>
      </c>
      <c r="F35" s="15">
        <v>86.2</v>
      </c>
      <c r="G35" s="13">
        <f t="shared" si="0"/>
        <v>26.531240381655895</v>
      </c>
      <c r="H35" s="13"/>
    </row>
    <row r="36" spans="1:8" ht="37.5">
      <c r="A36" s="20"/>
      <c r="B36" s="22" t="s">
        <v>18</v>
      </c>
      <c r="C36" s="21">
        <v>1300176900</v>
      </c>
      <c r="D36" s="15">
        <v>240.9</v>
      </c>
      <c r="E36" s="15">
        <v>527.70000000000005</v>
      </c>
      <c r="F36" s="15">
        <v>160.9</v>
      </c>
      <c r="G36" s="13">
        <f t="shared" si="0"/>
        <v>30.490809171877959</v>
      </c>
      <c r="H36" s="13">
        <f t="shared" si="1"/>
        <v>66.791199667911997</v>
      </c>
    </row>
    <row r="37" spans="1:8" ht="37.5">
      <c r="A37" s="28"/>
      <c r="B37" s="22" t="s">
        <v>19</v>
      </c>
      <c r="C37" s="21">
        <v>1300183300</v>
      </c>
      <c r="D37" s="15">
        <v>7835.2</v>
      </c>
      <c r="E37" s="15">
        <v>13652.8</v>
      </c>
      <c r="F37" s="15">
        <v>7404.8</v>
      </c>
      <c r="G37" s="13">
        <f t="shared" si="0"/>
        <v>54.236493613031769</v>
      </c>
      <c r="H37" s="13">
        <f t="shared" si="1"/>
        <v>94.506840923014096</v>
      </c>
    </row>
    <row r="38" spans="1:8" ht="37.5">
      <c r="A38" s="28"/>
      <c r="B38" s="22" t="s">
        <v>10</v>
      </c>
      <c r="C38" s="21" t="s">
        <v>14</v>
      </c>
      <c r="D38" s="15">
        <v>53.7</v>
      </c>
      <c r="E38" s="15">
        <v>53.9</v>
      </c>
      <c r="F38" s="15">
        <v>27.3</v>
      </c>
      <c r="G38" s="13">
        <f t="shared" si="0"/>
        <v>50.649350649350652</v>
      </c>
      <c r="H38" s="13">
        <f t="shared" si="1"/>
        <v>50.837988826815639</v>
      </c>
    </row>
    <row r="39" spans="1:8" ht="18.75">
      <c r="A39" s="28"/>
      <c r="B39" s="22" t="s">
        <v>80</v>
      </c>
      <c r="C39" s="21">
        <v>1300210050</v>
      </c>
      <c r="D39" s="15">
        <v>66.3</v>
      </c>
      <c r="E39" s="15">
        <v>0</v>
      </c>
      <c r="F39" s="15"/>
      <c r="G39" s="13"/>
      <c r="H39" s="13">
        <f t="shared" si="1"/>
        <v>0</v>
      </c>
    </row>
    <row r="40" spans="1:8" ht="18.75">
      <c r="A40" s="28"/>
      <c r="B40" s="22" t="s">
        <v>81</v>
      </c>
      <c r="C40" s="21" t="s">
        <v>82</v>
      </c>
      <c r="D40" s="15">
        <v>341.6</v>
      </c>
      <c r="E40" s="15">
        <v>3383.7</v>
      </c>
      <c r="F40" s="15">
        <v>3377.6</v>
      </c>
      <c r="G40" s="13">
        <f t="shared" si="0"/>
        <v>99.819723970801206</v>
      </c>
      <c r="H40" s="13">
        <f t="shared" si="1"/>
        <v>988.7587822014051</v>
      </c>
    </row>
    <row r="41" spans="1:8" ht="37.5">
      <c r="A41" s="28"/>
      <c r="B41" s="22" t="s">
        <v>20</v>
      </c>
      <c r="C41" s="14">
        <v>1300277000</v>
      </c>
      <c r="D41" s="15">
        <v>60856.800000000003</v>
      </c>
      <c r="E41" s="15">
        <v>88126.1</v>
      </c>
      <c r="F41" s="15">
        <v>62777.5</v>
      </c>
      <c r="G41" s="13">
        <f t="shared" si="0"/>
        <v>71.235990245795506</v>
      </c>
      <c r="H41" s="13">
        <f t="shared" si="1"/>
        <v>103.15609759303808</v>
      </c>
    </row>
    <row r="42" spans="1:8" ht="37.5">
      <c r="A42" s="28"/>
      <c r="B42" s="22" t="s">
        <v>106</v>
      </c>
      <c r="C42" s="14" t="s">
        <v>105</v>
      </c>
      <c r="D42" s="15"/>
      <c r="E42" s="15">
        <v>1887.6</v>
      </c>
      <c r="F42" s="15">
        <v>303.89999999999998</v>
      </c>
      <c r="G42" s="13">
        <f t="shared" si="0"/>
        <v>16.099809281627465</v>
      </c>
      <c r="H42" s="13"/>
    </row>
    <row r="43" spans="1:8" ht="56.25">
      <c r="A43" s="28"/>
      <c r="B43" s="22" t="s">
        <v>21</v>
      </c>
      <c r="C43" s="14">
        <v>1300277200</v>
      </c>
      <c r="D43" s="15">
        <v>901.6</v>
      </c>
      <c r="E43" s="15">
        <v>2460.6999999999998</v>
      </c>
      <c r="F43" s="15">
        <v>1213.9000000000001</v>
      </c>
      <c r="G43" s="13">
        <f t="shared" si="0"/>
        <v>49.331491039135209</v>
      </c>
      <c r="H43" s="13">
        <f t="shared" si="1"/>
        <v>134.63842058562557</v>
      </c>
    </row>
    <row r="44" spans="1:8" ht="18.75">
      <c r="A44" s="28"/>
      <c r="B44" s="22" t="s">
        <v>47</v>
      </c>
      <c r="C44" s="14">
        <v>1300279200</v>
      </c>
      <c r="D44" s="15">
        <v>50</v>
      </c>
      <c r="E44" s="15">
        <v>1346.7</v>
      </c>
      <c r="F44" s="15"/>
      <c r="G44" s="13">
        <f t="shared" si="0"/>
        <v>0</v>
      </c>
      <c r="H44" s="13">
        <f t="shared" si="1"/>
        <v>0</v>
      </c>
    </row>
    <row r="45" spans="1:8" ht="37.5">
      <c r="A45" s="28"/>
      <c r="B45" s="22" t="s">
        <v>22</v>
      </c>
      <c r="C45" s="14">
        <v>1300283400</v>
      </c>
      <c r="D45" s="15">
        <v>11095.5</v>
      </c>
      <c r="E45" s="15">
        <v>29922</v>
      </c>
      <c r="F45" s="15">
        <v>13904.9</v>
      </c>
      <c r="G45" s="13">
        <f t="shared" si="0"/>
        <v>46.470489940511996</v>
      </c>
      <c r="H45" s="13">
        <f t="shared" si="1"/>
        <v>125.32017484565814</v>
      </c>
    </row>
    <row r="46" spans="1:8" ht="18.75">
      <c r="A46" s="28"/>
      <c r="B46" s="38" t="s">
        <v>50</v>
      </c>
      <c r="C46" s="40" t="s">
        <v>117</v>
      </c>
      <c r="D46" s="15">
        <v>1200</v>
      </c>
      <c r="E46" s="15"/>
      <c r="F46" s="15"/>
      <c r="G46" s="13"/>
      <c r="H46" s="13">
        <f t="shared" si="1"/>
        <v>0</v>
      </c>
    </row>
    <row r="47" spans="1:8" ht="18.75" customHeight="1">
      <c r="A47" s="28"/>
      <c r="B47" s="22" t="s">
        <v>48</v>
      </c>
      <c r="C47" s="14" t="s">
        <v>49</v>
      </c>
      <c r="D47" s="15"/>
      <c r="E47" s="15">
        <v>0</v>
      </c>
      <c r="F47" s="15"/>
      <c r="G47" s="13"/>
      <c r="H47" s="13"/>
    </row>
    <row r="48" spans="1:8" ht="37.5">
      <c r="A48" s="28"/>
      <c r="B48" s="22" t="s">
        <v>83</v>
      </c>
      <c r="C48" s="14" t="s">
        <v>84</v>
      </c>
      <c r="D48" s="15"/>
      <c r="E48" s="15">
        <v>104.7</v>
      </c>
      <c r="F48" s="15">
        <v>104.5</v>
      </c>
      <c r="G48" s="13">
        <f t="shared" si="0"/>
        <v>99.808978032473732</v>
      </c>
      <c r="H48" s="13"/>
    </row>
    <row r="49" spans="1:8" ht="37.5">
      <c r="A49" s="28"/>
      <c r="B49" s="22" t="s">
        <v>96</v>
      </c>
      <c r="C49" s="14" t="s">
        <v>95</v>
      </c>
      <c r="D49" s="15"/>
      <c r="E49" s="15">
        <v>1539.3</v>
      </c>
      <c r="F49" s="15"/>
      <c r="G49" s="13">
        <f t="shared" si="0"/>
        <v>0</v>
      </c>
      <c r="H49" s="13"/>
    </row>
    <row r="50" spans="1:8" ht="37.5">
      <c r="A50" s="28"/>
      <c r="B50" s="22" t="s">
        <v>98</v>
      </c>
      <c r="C50" s="14" t="s">
        <v>97</v>
      </c>
      <c r="D50" s="15"/>
      <c r="E50" s="15">
        <v>2916.6</v>
      </c>
      <c r="F50" s="15">
        <v>742.1</v>
      </c>
      <c r="G50" s="13">
        <f t="shared" si="0"/>
        <v>25.444010148803404</v>
      </c>
      <c r="H50" s="13"/>
    </row>
    <row r="51" spans="1:8" ht="75">
      <c r="A51" s="28"/>
      <c r="B51" s="24" t="s">
        <v>51</v>
      </c>
      <c r="C51" s="14" t="s">
        <v>52</v>
      </c>
      <c r="D51" s="15"/>
      <c r="E51" s="15">
        <v>0</v>
      </c>
      <c r="F51" s="15"/>
      <c r="G51" s="13"/>
      <c r="H51" s="13"/>
    </row>
    <row r="52" spans="1:8" ht="37.5">
      <c r="A52" s="28"/>
      <c r="B52" s="22" t="s">
        <v>85</v>
      </c>
      <c r="C52" s="14">
        <v>1300372300</v>
      </c>
      <c r="D52" s="15">
        <v>57.4</v>
      </c>
      <c r="E52" s="15">
        <v>123.4</v>
      </c>
      <c r="F52" s="15">
        <v>67.400000000000006</v>
      </c>
      <c r="G52" s="13">
        <f t="shared" si="0"/>
        <v>54.619124797406805</v>
      </c>
      <c r="H52" s="13">
        <f t="shared" si="1"/>
        <v>117.42160278745646</v>
      </c>
    </row>
    <row r="53" spans="1:8" ht="37.5">
      <c r="A53" s="28"/>
      <c r="B53" s="22" t="s">
        <v>54</v>
      </c>
      <c r="C53" s="14">
        <v>1300372500</v>
      </c>
      <c r="D53" s="15">
        <v>368.6</v>
      </c>
      <c r="E53" s="15">
        <v>983.9</v>
      </c>
      <c r="F53" s="15">
        <v>611.4</v>
      </c>
      <c r="G53" s="13">
        <f t="shared" si="0"/>
        <v>62.140461429007011</v>
      </c>
      <c r="H53" s="13">
        <f t="shared" si="1"/>
        <v>165.87086272381984</v>
      </c>
    </row>
    <row r="54" spans="1:8" ht="37.5">
      <c r="A54" s="28"/>
      <c r="B54" s="22" t="s">
        <v>108</v>
      </c>
      <c r="C54" s="14" t="s">
        <v>107</v>
      </c>
      <c r="D54" s="15"/>
      <c r="E54" s="15">
        <v>102</v>
      </c>
      <c r="F54" s="15">
        <v>18.8</v>
      </c>
      <c r="G54" s="13">
        <f t="shared" si="0"/>
        <v>18.43137254901961</v>
      </c>
      <c r="H54" s="13"/>
    </row>
    <row r="55" spans="1:8" ht="18.75">
      <c r="A55" s="28"/>
      <c r="B55" s="22" t="s">
        <v>99</v>
      </c>
      <c r="C55" s="14">
        <v>1300379990</v>
      </c>
      <c r="D55" s="15"/>
      <c r="E55" s="15">
        <v>150</v>
      </c>
      <c r="F55" s="15">
        <v>150</v>
      </c>
      <c r="G55" s="13">
        <f t="shared" si="0"/>
        <v>100</v>
      </c>
      <c r="H55" s="13"/>
    </row>
    <row r="56" spans="1:8" ht="37.5">
      <c r="A56" s="20"/>
      <c r="B56" s="22" t="s">
        <v>23</v>
      </c>
      <c r="C56" s="14">
        <v>1300383500</v>
      </c>
      <c r="D56" s="15">
        <v>3929.5</v>
      </c>
      <c r="E56" s="15">
        <v>6911.3</v>
      </c>
      <c r="F56" s="15">
        <v>3808.3</v>
      </c>
      <c r="G56" s="13">
        <f t="shared" si="0"/>
        <v>55.102513275360643</v>
      </c>
      <c r="H56" s="13">
        <f t="shared" si="1"/>
        <v>96.915638121898468</v>
      </c>
    </row>
    <row r="57" spans="1:8" ht="18.75">
      <c r="A57" s="28"/>
      <c r="B57" s="27" t="s">
        <v>57</v>
      </c>
      <c r="C57" s="21">
        <v>1300383510</v>
      </c>
      <c r="D57" s="15"/>
      <c r="E57" s="15">
        <v>0</v>
      </c>
      <c r="F57" s="15"/>
      <c r="G57" s="13"/>
      <c r="H57" s="13"/>
    </row>
    <row r="58" spans="1:8" ht="18.75">
      <c r="A58" s="28"/>
      <c r="B58" s="27" t="s">
        <v>86</v>
      </c>
      <c r="C58" s="21">
        <v>1300383800</v>
      </c>
      <c r="D58" s="15"/>
      <c r="E58" s="15">
        <v>985.5</v>
      </c>
      <c r="F58" s="15">
        <v>95.5</v>
      </c>
      <c r="G58" s="13">
        <f t="shared" si="0"/>
        <v>9.6905124302384564</v>
      </c>
      <c r="H58" s="13"/>
    </row>
    <row r="59" spans="1:8" ht="37.5">
      <c r="A59" s="28"/>
      <c r="B59" s="22" t="s">
        <v>10</v>
      </c>
      <c r="C59" s="21" t="s">
        <v>15</v>
      </c>
      <c r="D59" s="15">
        <v>6.2</v>
      </c>
      <c r="E59" s="15">
        <v>3.8</v>
      </c>
      <c r="F59" s="15">
        <v>2.1</v>
      </c>
      <c r="G59" s="13">
        <f t="shared" si="0"/>
        <v>55.26315789473685</v>
      </c>
      <c r="H59" s="13">
        <f t="shared" si="1"/>
        <v>33.870967741935488</v>
      </c>
    </row>
    <row r="60" spans="1:8" ht="37.5">
      <c r="A60" s="20"/>
      <c r="B60" s="22" t="s">
        <v>55</v>
      </c>
      <c r="C60" s="14" t="s">
        <v>56</v>
      </c>
      <c r="D60" s="15">
        <v>23.6</v>
      </c>
      <c r="E60" s="15">
        <v>30.4</v>
      </c>
      <c r="F60" s="15">
        <v>16.2</v>
      </c>
      <c r="G60" s="13">
        <f t="shared" si="0"/>
        <v>53.289473684210535</v>
      </c>
      <c r="H60" s="13">
        <f t="shared" si="1"/>
        <v>68.644067796610159</v>
      </c>
    </row>
    <row r="61" spans="1:8" ht="56.25">
      <c r="A61" s="20"/>
      <c r="B61" s="27" t="s">
        <v>109</v>
      </c>
      <c r="C61" s="14" t="s">
        <v>110</v>
      </c>
      <c r="D61" s="15"/>
      <c r="E61" s="15">
        <v>3.2</v>
      </c>
      <c r="F61" s="15">
        <v>0.6</v>
      </c>
      <c r="G61" s="13">
        <f t="shared" si="0"/>
        <v>18.749999999999996</v>
      </c>
      <c r="H61" s="13"/>
    </row>
    <row r="62" spans="1:8" ht="18.75" customHeight="1">
      <c r="A62" s="20"/>
      <c r="B62" s="27" t="s">
        <v>48</v>
      </c>
      <c r="C62" s="14" t="s">
        <v>49</v>
      </c>
      <c r="D62" s="15">
        <v>300</v>
      </c>
      <c r="E62" s="15">
        <v>2233.6</v>
      </c>
      <c r="F62" s="15">
        <v>2233.6</v>
      </c>
      <c r="G62" s="13">
        <f t="shared" si="0"/>
        <v>100</v>
      </c>
      <c r="H62" s="13">
        <f t="shared" si="1"/>
        <v>744.5333333333333</v>
      </c>
    </row>
    <row r="63" spans="1:8" ht="18.75" customHeight="1">
      <c r="A63" s="20"/>
      <c r="B63" s="27" t="s">
        <v>87</v>
      </c>
      <c r="C63" s="14" t="s">
        <v>89</v>
      </c>
      <c r="D63" s="15">
        <v>539.79999999999995</v>
      </c>
      <c r="E63" s="15">
        <v>3034.2</v>
      </c>
      <c r="F63" s="15">
        <v>1099.5</v>
      </c>
      <c r="G63" s="13">
        <f t="shared" si="0"/>
        <v>36.236899347439191</v>
      </c>
      <c r="H63" s="13">
        <f t="shared" si="1"/>
        <v>203.68655057428677</v>
      </c>
    </row>
    <row r="64" spans="1:8" ht="18.75" customHeight="1">
      <c r="A64" s="20"/>
      <c r="B64" s="27" t="s">
        <v>88</v>
      </c>
      <c r="C64" s="14" t="s">
        <v>52</v>
      </c>
      <c r="D64" s="15">
        <v>892.7</v>
      </c>
      <c r="E64" s="15">
        <v>1330</v>
      </c>
      <c r="F64" s="15">
        <v>1330</v>
      </c>
      <c r="G64" s="13">
        <f t="shared" si="0"/>
        <v>100</v>
      </c>
      <c r="H64" s="13">
        <f t="shared" si="1"/>
        <v>148.98622157499719</v>
      </c>
    </row>
    <row r="65" spans="1:8" ht="37.5">
      <c r="A65" s="20"/>
      <c r="B65" s="22" t="s">
        <v>54</v>
      </c>
      <c r="C65" s="14">
        <v>1400172500</v>
      </c>
      <c r="D65" s="15">
        <v>306.10000000000002</v>
      </c>
      <c r="E65" s="15">
        <v>737.2</v>
      </c>
      <c r="F65" s="15">
        <v>431.8</v>
      </c>
      <c r="G65" s="13">
        <f t="shared" si="0"/>
        <v>58.5729788388497</v>
      </c>
      <c r="H65" s="13">
        <f t="shared" si="1"/>
        <v>141.06501143417182</v>
      </c>
    </row>
    <row r="66" spans="1:8" ht="37.5">
      <c r="A66" s="20"/>
      <c r="B66" s="27" t="s">
        <v>108</v>
      </c>
      <c r="C66" s="14" t="s">
        <v>111</v>
      </c>
      <c r="D66" s="15"/>
      <c r="E66" s="15">
        <v>66.3</v>
      </c>
      <c r="F66" s="15">
        <v>33.200000000000003</v>
      </c>
      <c r="G66" s="13">
        <f t="shared" si="0"/>
        <v>50.075414781297148</v>
      </c>
      <c r="H66" s="13"/>
    </row>
    <row r="67" spans="1:8" ht="18.75">
      <c r="A67" s="20"/>
      <c r="B67" s="27" t="s">
        <v>99</v>
      </c>
      <c r="C67" s="14">
        <v>1400179990</v>
      </c>
      <c r="D67" s="15"/>
      <c r="E67" s="15">
        <v>100</v>
      </c>
      <c r="F67" s="15">
        <v>100</v>
      </c>
      <c r="G67" s="13">
        <f t="shared" si="0"/>
        <v>100</v>
      </c>
      <c r="H67" s="13"/>
    </row>
    <row r="68" spans="1:8" ht="37.5">
      <c r="A68" s="28"/>
      <c r="B68" s="33" t="s">
        <v>24</v>
      </c>
      <c r="C68" s="14">
        <v>1400183500</v>
      </c>
      <c r="D68" s="15">
        <v>2193.8000000000002</v>
      </c>
      <c r="E68" s="15">
        <v>3851.4</v>
      </c>
      <c r="F68" s="15">
        <v>2390.6</v>
      </c>
      <c r="G68" s="13">
        <f t="shared" si="0"/>
        <v>62.070935244326733</v>
      </c>
      <c r="H68" s="13">
        <f t="shared" si="1"/>
        <v>108.97073570972739</v>
      </c>
    </row>
    <row r="69" spans="1:8" ht="37.5">
      <c r="A69" s="20"/>
      <c r="B69" s="22" t="s">
        <v>59</v>
      </c>
      <c r="C69" s="14" t="s">
        <v>60</v>
      </c>
      <c r="D69" s="15">
        <v>16.100000000000001</v>
      </c>
      <c r="E69" s="15">
        <v>22.8</v>
      </c>
      <c r="F69" s="15">
        <v>13.4</v>
      </c>
      <c r="G69" s="13">
        <f t="shared" si="0"/>
        <v>58.771929824561411</v>
      </c>
      <c r="H69" s="13">
        <f t="shared" si="1"/>
        <v>83.229813664596264</v>
      </c>
    </row>
    <row r="70" spans="1:8" ht="56.25">
      <c r="A70" s="20"/>
      <c r="B70" s="22" t="s">
        <v>109</v>
      </c>
      <c r="C70" s="14" t="s">
        <v>112</v>
      </c>
      <c r="D70" s="15"/>
      <c r="E70" s="15">
        <v>2.1</v>
      </c>
      <c r="F70" s="15">
        <v>1</v>
      </c>
      <c r="G70" s="13">
        <f t="shared" si="0"/>
        <v>47.619047619047613</v>
      </c>
      <c r="H70" s="13"/>
    </row>
    <row r="71" spans="1:8" ht="37.5">
      <c r="A71" s="20"/>
      <c r="B71" s="22" t="s">
        <v>61</v>
      </c>
      <c r="C71" s="14">
        <v>1400272500</v>
      </c>
      <c r="D71" s="15">
        <v>1898.5</v>
      </c>
      <c r="E71" s="15">
        <v>4279.3</v>
      </c>
      <c r="F71" s="15">
        <v>2770.5</v>
      </c>
      <c r="G71" s="13">
        <f t="shared" si="0"/>
        <v>64.741897039235383</v>
      </c>
      <c r="H71" s="13">
        <f t="shared" si="1"/>
        <v>145.93099815643927</v>
      </c>
    </row>
    <row r="72" spans="1:8" ht="37.5">
      <c r="A72" s="20"/>
      <c r="B72" s="22" t="s">
        <v>108</v>
      </c>
      <c r="C72" s="14" t="s">
        <v>113</v>
      </c>
      <c r="D72" s="15"/>
      <c r="E72" s="15">
        <v>419.1</v>
      </c>
      <c r="F72" s="15">
        <v>209.5</v>
      </c>
      <c r="G72" s="13">
        <f t="shared" si="0"/>
        <v>49.988069673109045</v>
      </c>
      <c r="H72" s="13"/>
    </row>
    <row r="73" spans="1:8" ht="37.5">
      <c r="A73" s="20"/>
      <c r="B73" s="34" t="s">
        <v>25</v>
      </c>
      <c r="C73" s="14">
        <v>1400283600</v>
      </c>
      <c r="D73" s="15">
        <v>11576.5</v>
      </c>
      <c r="E73" s="15">
        <v>18927.099999999999</v>
      </c>
      <c r="F73" s="15">
        <v>12320.8</v>
      </c>
      <c r="G73" s="13">
        <f t="shared" ref="G73:G87" si="2">F73/E73*100</f>
        <v>65.096079166908822</v>
      </c>
      <c r="H73" s="13">
        <f t="shared" ref="H73:H87" si="3">F73/D73*100</f>
        <v>106.42940439683841</v>
      </c>
    </row>
    <row r="74" spans="1:8" ht="18.75">
      <c r="A74" s="20"/>
      <c r="B74" s="22" t="s">
        <v>47</v>
      </c>
      <c r="C74" s="14">
        <v>1400279200</v>
      </c>
      <c r="D74" s="15">
        <v>50</v>
      </c>
      <c r="E74" s="15">
        <v>295.60000000000002</v>
      </c>
      <c r="F74" s="15"/>
      <c r="G74" s="13">
        <f t="shared" si="2"/>
        <v>0</v>
      </c>
      <c r="H74" s="13">
        <f t="shared" si="3"/>
        <v>0</v>
      </c>
    </row>
    <row r="75" spans="1:8" ht="37.5">
      <c r="A75" s="20"/>
      <c r="B75" s="22" t="s">
        <v>59</v>
      </c>
      <c r="C75" s="14" t="s">
        <v>64</v>
      </c>
      <c r="D75" s="15">
        <v>99.9</v>
      </c>
      <c r="E75" s="15">
        <v>132.4</v>
      </c>
      <c r="F75" s="15">
        <v>85.7</v>
      </c>
      <c r="G75" s="13">
        <f t="shared" si="2"/>
        <v>64.728096676737152</v>
      </c>
      <c r="H75" s="13">
        <f t="shared" si="3"/>
        <v>85.785785785785791</v>
      </c>
    </row>
    <row r="76" spans="1:8" ht="56.25">
      <c r="A76" s="20"/>
      <c r="B76" s="22" t="s">
        <v>109</v>
      </c>
      <c r="C76" s="14" t="s">
        <v>114</v>
      </c>
      <c r="D76" s="15"/>
      <c r="E76" s="15">
        <v>13</v>
      </c>
      <c r="F76" s="15">
        <v>6.5</v>
      </c>
      <c r="G76" s="13">
        <f t="shared" si="2"/>
        <v>50</v>
      </c>
      <c r="H76" s="13"/>
    </row>
    <row r="77" spans="1:8" ht="18.75" customHeight="1">
      <c r="A77" s="20"/>
      <c r="B77" s="22" t="s">
        <v>70</v>
      </c>
      <c r="C77" s="14">
        <v>1400372500</v>
      </c>
      <c r="D77" s="15">
        <v>1396.9</v>
      </c>
      <c r="E77" s="15">
        <v>2545.5</v>
      </c>
      <c r="F77" s="15">
        <v>1752.4</v>
      </c>
      <c r="G77" s="13">
        <f t="shared" si="2"/>
        <v>68.843056373993335</v>
      </c>
      <c r="H77" s="13">
        <f t="shared" si="3"/>
        <v>125.44920896270312</v>
      </c>
    </row>
    <row r="78" spans="1:8" ht="37.5">
      <c r="A78" s="20"/>
      <c r="B78" s="22" t="s">
        <v>108</v>
      </c>
      <c r="C78" s="14" t="s">
        <v>115</v>
      </c>
      <c r="D78" s="15"/>
      <c r="E78" s="15">
        <v>258.89999999999998</v>
      </c>
      <c r="F78" s="15">
        <v>72.599999999999994</v>
      </c>
      <c r="G78" s="13">
        <f t="shared" si="2"/>
        <v>28.041714947856317</v>
      </c>
      <c r="H78" s="13"/>
    </row>
    <row r="79" spans="1:8" ht="37.5">
      <c r="A79" s="20"/>
      <c r="B79" s="22" t="s">
        <v>26</v>
      </c>
      <c r="C79" s="14">
        <v>1400383700</v>
      </c>
      <c r="D79" s="15">
        <v>4282.7</v>
      </c>
      <c r="E79" s="15">
        <v>7399.4</v>
      </c>
      <c r="F79" s="15">
        <v>4996.3999999999996</v>
      </c>
      <c r="G79" s="13">
        <f t="shared" si="2"/>
        <v>67.52439386977322</v>
      </c>
      <c r="H79" s="13">
        <f t="shared" si="3"/>
        <v>116.66472085366708</v>
      </c>
    </row>
    <row r="80" spans="1:8" ht="18.75">
      <c r="A80" s="20"/>
      <c r="B80" s="22" t="s">
        <v>27</v>
      </c>
      <c r="C80" s="25" t="s">
        <v>13</v>
      </c>
      <c r="D80" s="15">
        <v>8.8000000000000007</v>
      </c>
      <c r="E80" s="15">
        <v>0</v>
      </c>
      <c r="F80" s="15"/>
      <c r="G80" s="13"/>
      <c r="H80" s="13">
        <f t="shared" si="3"/>
        <v>0</v>
      </c>
    </row>
    <row r="81" spans="1:8" ht="18.75">
      <c r="A81" s="20"/>
      <c r="B81" s="22" t="s">
        <v>66</v>
      </c>
      <c r="C81" s="14" t="s">
        <v>67</v>
      </c>
      <c r="D81" s="15">
        <v>100</v>
      </c>
      <c r="E81" s="15">
        <v>0</v>
      </c>
      <c r="F81" s="15"/>
      <c r="G81" s="13"/>
      <c r="H81" s="13">
        <f t="shared" si="3"/>
        <v>0</v>
      </c>
    </row>
    <row r="82" spans="1:8" ht="37.5">
      <c r="A82" s="20"/>
      <c r="B82" s="22" t="s">
        <v>90</v>
      </c>
      <c r="C82" s="14" t="s">
        <v>91</v>
      </c>
      <c r="D82" s="15"/>
      <c r="E82" s="15">
        <v>101.5</v>
      </c>
      <c r="F82" s="15">
        <v>101.5</v>
      </c>
      <c r="G82" s="13">
        <f t="shared" si="2"/>
        <v>100</v>
      </c>
      <c r="H82" s="13"/>
    </row>
    <row r="83" spans="1:8" ht="37.5">
      <c r="A83" s="20"/>
      <c r="B83" s="38" t="s">
        <v>62</v>
      </c>
      <c r="C83" s="39" t="s">
        <v>63</v>
      </c>
      <c r="D83" s="15">
        <v>50</v>
      </c>
      <c r="E83" s="15"/>
      <c r="F83" s="15"/>
      <c r="G83" s="13"/>
      <c r="H83" s="13">
        <f t="shared" si="3"/>
        <v>0</v>
      </c>
    </row>
    <row r="84" spans="1:8" ht="37.5">
      <c r="A84" s="20"/>
      <c r="B84" s="22" t="s">
        <v>55</v>
      </c>
      <c r="C84" s="14" t="s">
        <v>65</v>
      </c>
      <c r="D84" s="15">
        <v>73.5</v>
      </c>
      <c r="E84" s="15">
        <v>78.7</v>
      </c>
      <c r="F84" s="15">
        <v>54.2</v>
      </c>
      <c r="G84" s="13">
        <f t="shared" si="2"/>
        <v>68.869123252858955</v>
      </c>
      <c r="H84" s="13">
        <f t="shared" si="3"/>
        <v>73.741496598639458</v>
      </c>
    </row>
    <row r="85" spans="1:8" ht="57" thickBot="1">
      <c r="A85" s="20"/>
      <c r="B85" s="22" t="s">
        <v>109</v>
      </c>
      <c r="C85" s="14" t="s">
        <v>116</v>
      </c>
      <c r="D85" s="15"/>
      <c r="E85" s="15">
        <v>8</v>
      </c>
      <c r="F85" s="15">
        <v>2.2000000000000002</v>
      </c>
      <c r="G85" s="13">
        <f t="shared" si="2"/>
        <v>27.500000000000004</v>
      </c>
      <c r="H85" s="13"/>
    </row>
    <row r="86" spans="1:8" ht="38.25" thickBot="1">
      <c r="A86" s="20"/>
      <c r="B86" s="30" t="s">
        <v>68</v>
      </c>
      <c r="C86" s="14" t="s">
        <v>69</v>
      </c>
      <c r="D86" s="37">
        <v>4541.7</v>
      </c>
      <c r="E86" s="15">
        <v>0</v>
      </c>
      <c r="F86" s="15"/>
      <c r="G86" s="13"/>
      <c r="H86" s="13"/>
    </row>
    <row r="87" spans="1:8" ht="18.75">
      <c r="A87" s="11"/>
      <c r="B87" s="31" t="s">
        <v>4</v>
      </c>
      <c r="C87" s="12"/>
      <c r="D87" s="23">
        <f>SUM(D9:D86)</f>
        <v>133185.70000000001</v>
      </c>
      <c r="E87" s="32">
        <f>E8</f>
        <v>255587.1</v>
      </c>
      <c r="F87" s="32">
        <f>F8</f>
        <v>156211.10000000003</v>
      </c>
      <c r="G87" s="13">
        <f t="shared" si="2"/>
        <v>61.118538455188087</v>
      </c>
      <c r="H87" s="13">
        <f t="shared" si="3"/>
        <v>117.28819235098065</v>
      </c>
    </row>
  </sheetData>
  <autoFilter ref="A6:H3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2020-10-12T07:46:02Z</dcterms:modified>
</cp:coreProperties>
</file>