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квартал'!$A$6:$H$25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квартал'!$B$2:$H$25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квартал'!$A$6:$H$25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квартал'!$A$1:$H$68</definedName>
  </definedNames>
  <calcPr calcId="125725"/>
</workbook>
</file>

<file path=xl/calcChain.xml><?xml version="1.0" encoding="utf-8"?>
<calcChain xmlns="http://schemas.openxmlformats.org/spreadsheetml/2006/main">
  <c r="D58" i="1"/>
  <c r="D8"/>
  <c r="F8"/>
  <c r="H51"/>
  <c r="G51" l="1"/>
  <c r="E8"/>
  <c r="H50"/>
  <c r="G50"/>
  <c r="G52"/>
  <c r="H52"/>
  <c r="H53"/>
  <c r="G15"/>
  <c r="H40"/>
  <c r="H41"/>
  <c r="H42"/>
  <c r="H44"/>
  <c r="H45"/>
  <c r="H46"/>
  <c r="H47"/>
  <c r="H48"/>
  <c r="H39"/>
  <c r="H38"/>
  <c r="G36"/>
  <c r="H34"/>
  <c r="H32"/>
  <c r="H31"/>
  <c r="H30"/>
  <c r="H29"/>
  <c r="H28"/>
  <c r="G23"/>
  <c r="G22"/>
  <c r="G24"/>
  <c r="H26"/>
  <c r="H18"/>
  <c r="H17"/>
  <c r="G53"/>
  <c r="G48"/>
  <c r="G47"/>
  <c r="G46"/>
  <c r="G45"/>
  <c r="G44"/>
  <c r="G42"/>
  <c r="G41"/>
  <c r="G40"/>
  <c r="G39"/>
  <c r="G38"/>
  <c r="G34"/>
  <c r="G32"/>
  <c r="G31"/>
  <c r="G30"/>
  <c r="G29"/>
  <c r="G28"/>
  <c r="G27"/>
  <c r="G26"/>
  <c r="G14"/>
  <c r="H14" s="1"/>
  <c r="H9"/>
  <c r="G9"/>
  <c r="G17"/>
  <c r="G18"/>
  <c r="G19"/>
  <c r="H8" l="1"/>
  <c r="G8"/>
  <c r="G58" s="1"/>
  <c r="E58"/>
  <c r="F58" l="1"/>
  <c r="H58" s="1"/>
</calcChain>
</file>

<file path=xl/sharedStrings.xml><?xml version="1.0" encoding="utf-8"?>
<sst xmlns="http://schemas.openxmlformats.org/spreadsheetml/2006/main" count="84" uniqueCount="76">
  <si>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</si>
  <si>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</si>
  <si>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</si>
  <si>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</si>
  <si>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</si>
  <si>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</si>
  <si>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</si>
  <si>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</si>
  <si>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2018 год</t>
  </si>
  <si>
    <t>Исполнение за январь-март 2018 года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</si>
  <si>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</si>
  <si>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</si>
  <si>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</si>
  <si>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</si>
  <si>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11401S2300</t>
  </si>
  <si>
    <t>14003L5191</t>
  </si>
  <si>
    <t>13001S2300</t>
  </si>
  <si>
    <t>13003S2300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</si>
  <si>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</si>
  <si>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</si>
  <si>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</si>
  <si>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</si>
  <si>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</si>
  <si>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</si>
  <si>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</si>
  <si>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</si>
  <si>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</si>
  <si>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</si>
  <si>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</si>
  <si>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Комплектование книжных фондов муниципальных общедоступных библиотек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</si>
  <si>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2019 года                                       
</t>
  </si>
  <si>
    <t>2019 год</t>
  </si>
  <si>
    <t>Исполнение за январь-март 2019 года</t>
  </si>
  <si>
    <t>Темп роста 2019 к 2018 году, %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</si>
  <si>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</si>
  <si>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</si>
  <si>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</si>
  <si>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</si>
  <si>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</si>
  <si>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</si>
  <si>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</si>
  <si>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115Д1D7300</t>
  </si>
  <si>
    <t>Обеспечение прироста протяженности сети автомобильных дорог общего пользования местного значения, соответствующих нормативным требованиям, за счет средств областного дорожного фонда</t>
  </si>
  <si>
    <t>115Д1D99Э0</t>
  </si>
  <si>
    <t>Капитальный ремонт, ремонт и содержание автомобильных дорого общего пользования , мостов и мостовых переходов, находящихся  в государственной собственности муниципального района ( поселения), за счет средств муниципального дорожного фонда(дорожного фонда поселения)</t>
  </si>
  <si>
    <t>115Д1S7300</t>
  </si>
  <si>
    <t>Капитальный ремонт, ремонт и содержание  автомобильных дорог</t>
  </si>
  <si>
    <t>115Д140200</t>
  </si>
  <si>
    <t>115Д240200</t>
  </si>
  <si>
    <t>Муниципальная программа "Проектирование и ремонт автомобильных  дорог Романовского  муниципального района" Капитальный ремонт, ремонт и содержание  автомобильных дорог</t>
  </si>
  <si>
    <t>115Д340200</t>
  </si>
  <si>
    <t>Муниципальная программа "Проектирование и ремонт автомобильных  дорог Романовского  муниципального района, основное мероприятие «Разработка проектно-сметной документации»</t>
  </si>
  <si>
    <t>Обеспечение надлежащего осуществления полномочий по решению вопросов местного значения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</si>
  <si>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</si>
  <si>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130E151690</t>
  </si>
  <si>
    <t>Реализация мероприятия « Разработка рабочей документации по проекту « Строительство бассейна»</t>
  </si>
  <si>
    <t xml:space="preserve">Муниципальная программа «Развитие образования Романовского муниципального района",  реализация мероприятий по созданию  в общеобразовательных организациях, расположенных в сельской местности, условий  для занятий физической культурой и спортом»
</t>
  </si>
  <si>
    <t>130E250970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</si>
  <si>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</si>
  <si>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</si>
  <si>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</si>
  <si>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</si>
  <si>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Реализация основного мероприятия «Создание новых мест дополнительного образования детей»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</si>
  <si>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</si>
  <si>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</si>
  <si>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14001S2500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</si>
  <si>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</si>
  <si>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Государственная поддержка отрасли культуры(государственная поддержка лучших работников сельских учреждений культуры)</t>
  </si>
  <si>
    <t>14002L5194</t>
  </si>
  <si>
    <t>14002S2500</t>
  </si>
  <si>
    <t>14003S2500</t>
  </si>
  <si>
    <t>Государственная поддержка отрасли культуры ( государтвенная поддержка лучших сельских учреждений культуры)</t>
  </si>
  <si>
    <t>14003L5192</t>
  </si>
  <si>
    <t>Государственная поддержка отрасли культуры( создание и модернизация учреждений культурно-досугового типа в сельской местности)</t>
  </si>
  <si>
    <t>140A155197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</si>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</sst>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2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Font="1" applyFill="1" applyBorder="1" applyAlignment="1">
      <alignment wrapText="1"/>
    </xf>
    <xf numFmtId="0" fontId="7" fillId="0" borderId="1" xfId="5" applyFont="1" applyFill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7" fillId="0" borderId="0" xfId="0" applyFont="1"/>
    <xf numFmtId="0" fontId="8" fillId="0" borderId="1" xfId="5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0" fontId="7" fillId="0" borderId="6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8"/>
  <sheetViews>
    <sheetView showZeros="0" tabSelected="1" view="pageBreakPreview" zoomScale="70" zoomScaleNormal="70" zoomScaleSheetLayoutView="70" zoomScalePageLayoutView="55" workbookViewId="0">
      <pane xSplit="3" ySplit="6" topLeftCell="D52" activePane="bottomRight" state="frozenSplit"/>
      <selection activeCell="B1" sqref="B1"/>
      <selection pane="topRight" activeCell="D1" sqref="D1"/>
      <selection pane="bottomLeft" activeCell="B8" sqref="B8"/>
      <selection pane="bottomRight" activeCell="F23" sqref="F23"/>
    </sheetView>
  </sheetViews>
  <sheetFormatPr defaultRowHeight="15.7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6" t="s">
        <v>30</v>
      </c>
      <c r="B2" s="36"/>
      <c r="C2" s="36"/>
      <c r="D2" s="36"/>
      <c r="E2" s="36"/>
      <c r="F2" s="36"/>
      <c r="G2" s="36"/>
      <c r="H2" s="36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7" t="s">
        <v>1</v>
      </c>
      <c r="B4" s="38" t="s">
        <v>2</v>
      </c>
      <c r="C4" s="38" t="s">
        <v>3</v>
      </c>
      <c r="D4" s="19" t="s">
        <v>8</v>
      </c>
      <c r="E4" s="39" t="s">
        <v>31</v>
      </c>
      <c r="F4" s="40"/>
      <c r="G4" s="41"/>
      <c r="H4" s="37" t="s">
        <v>33</v>
      </c>
    </row>
    <row r="5" spans="1:17" s="8" customFormat="1" ht="85.5" customHeight="1">
      <c r="A5" s="37"/>
      <c r="B5" s="38"/>
      <c r="C5" s="38"/>
      <c r="D5" s="30" t="s">
        <v>9</v>
      </c>
      <c r="E5" s="18" t="s">
        <v>6</v>
      </c>
      <c r="F5" s="30" t="s">
        <v>32</v>
      </c>
      <c r="G5" s="18" t="s">
        <v>7</v>
      </c>
      <c r="H5" s="37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23">
        <f>SUM(D9:D57)</f>
        <v>37601.599999999991</v>
      </c>
      <c r="E8" s="13">
        <f>SUM(E9:E57)</f>
        <v>216810.8</v>
      </c>
      <c r="F8" s="13">
        <f>SUM(F9:F57)</f>
        <v>42493.200000000019</v>
      </c>
      <c r="G8" s="13">
        <f>F8/E8*100</f>
        <v>19.599208157527219</v>
      </c>
      <c r="H8" s="13">
        <f>F8/D8*100</f>
        <v>113.00902089272805</v>
      </c>
    </row>
    <row r="9" spans="1:17" ht="18.75">
      <c r="A9" s="20"/>
      <c r="B9" s="27" t="s">
        <v>34</v>
      </c>
      <c r="C9" s="14">
        <v>1170000010</v>
      </c>
      <c r="D9" s="24">
        <v>360</v>
      </c>
      <c r="E9" s="15">
        <v>1872.4</v>
      </c>
      <c r="F9" s="15">
        <v>538</v>
      </c>
      <c r="G9" s="15">
        <f>F9/E9*100</f>
        <v>28.733176671651357</v>
      </c>
      <c r="H9" s="15">
        <f>F9/D9*100</f>
        <v>149.44444444444446</v>
      </c>
    </row>
    <row r="10" spans="1:17" ht="18.75">
      <c r="A10" s="20"/>
      <c r="B10" s="22" t="s">
        <v>40</v>
      </c>
      <c r="C10" s="14">
        <v>1120010010</v>
      </c>
      <c r="D10" s="24"/>
      <c r="E10" s="15">
        <v>20</v>
      </c>
      <c r="F10" s="15"/>
      <c r="G10" s="15"/>
      <c r="H10" s="15"/>
    </row>
    <row r="11" spans="1:17" ht="18.75">
      <c r="A11" s="20"/>
      <c r="B11" s="22" t="s">
        <v>38</v>
      </c>
      <c r="C11" s="14" t="s">
        <v>10</v>
      </c>
      <c r="D11" s="24">
        <v>0</v>
      </c>
      <c r="E11" s="15">
        <v>1582.8</v>
      </c>
      <c r="F11" s="15"/>
      <c r="G11" s="15"/>
      <c r="H11" s="15"/>
    </row>
    <row r="12" spans="1:17" ht="37.5">
      <c r="A12" s="20"/>
      <c r="B12" s="22" t="s">
        <v>58</v>
      </c>
      <c r="C12" s="14">
        <v>1140010020</v>
      </c>
      <c r="D12" s="24"/>
      <c r="E12" s="15">
        <v>30</v>
      </c>
      <c r="F12" s="15"/>
      <c r="G12" s="15"/>
      <c r="H12" s="15"/>
    </row>
    <row r="13" spans="1:17" ht="37.5">
      <c r="A13" s="20"/>
      <c r="B13" s="22" t="s">
        <v>35</v>
      </c>
      <c r="C13" s="14">
        <v>1140010030</v>
      </c>
      <c r="D13" s="24">
        <v>0</v>
      </c>
      <c r="E13" s="15">
        <v>30</v>
      </c>
      <c r="F13" s="15"/>
      <c r="G13" s="15"/>
      <c r="H13" s="15"/>
    </row>
    <row r="14" spans="1:17" ht="18.75">
      <c r="A14" s="20"/>
      <c r="B14" s="27" t="s">
        <v>39</v>
      </c>
      <c r="C14" s="14">
        <v>1140010040</v>
      </c>
      <c r="D14" s="24">
        <v>5</v>
      </c>
      <c r="E14" s="15">
        <v>120</v>
      </c>
      <c r="F14" s="15">
        <v>13.1</v>
      </c>
      <c r="G14" s="15">
        <f>F14/E14*100</f>
        <v>10.916666666666666</v>
      </c>
      <c r="H14" s="15">
        <f>G14/D14*100</f>
        <v>218.33333333333331</v>
      </c>
    </row>
    <row r="15" spans="1:17" ht="37.5">
      <c r="A15" s="20"/>
      <c r="B15" s="22" t="s">
        <v>18</v>
      </c>
      <c r="C15" s="14">
        <v>1140010060</v>
      </c>
      <c r="D15" s="24"/>
      <c r="E15" s="15">
        <v>5</v>
      </c>
      <c r="F15" s="15">
        <v>5</v>
      </c>
      <c r="G15" s="15">
        <f>F15/E15*100</f>
        <v>100</v>
      </c>
      <c r="H15" s="15"/>
    </row>
    <row r="16" spans="1:17" ht="37.5">
      <c r="A16" s="20"/>
      <c r="B16" s="22" t="s">
        <v>36</v>
      </c>
      <c r="C16" s="14" t="s">
        <v>37</v>
      </c>
      <c r="D16" s="24"/>
      <c r="E16" s="15">
        <v>4</v>
      </c>
      <c r="F16" s="15"/>
      <c r="G16" s="15"/>
      <c r="H16" s="15"/>
    </row>
    <row r="17" spans="1:8" ht="18.75">
      <c r="A17" s="20"/>
      <c r="B17" s="22" t="s">
        <v>11</v>
      </c>
      <c r="C17" s="14">
        <v>1140172300</v>
      </c>
      <c r="D17" s="24">
        <v>142.1</v>
      </c>
      <c r="E17" s="15">
        <v>1253.5</v>
      </c>
      <c r="F17" s="15">
        <v>166.8</v>
      </c>
      <c r="G17" s="15">
        <f t="shared" ref="G17:G19" si="0">F17/E17*100</f>
        <v>13.306741124850419</v>
      </c>
      <c r="H17" s="15">
        <f>F17/D17*100</f>
        <v>117.38212526389869</v>
      </c>
    </row>
    <row r="18" spans="1:8" ht="37.5">
      <c r="A18" s="31"/>
      <c r="B18" s="22" t="s">
        <v>12</v>
      </c>
      <c r="C18" s="14" t="s">
        <v>14</v>
      </c>
      <c r="D18" s="24">
        <v>7.5</v>
      </c>
      <c r="E18" s="15">
        <v>139.30000000000001</v>
      </c>
      <c r="F18" s="15">
        <v>19.100000000000001</v>
      </c>
      <c r="G18" s="15">
        <f t="shared" si="0"/>
        <v>13.711414213926776</v>
      </c>
      <c r="H18" s="15">
        <f t="shared" ref="H18" si="1">F18/D18*100</f>
        <v>254.66666666666669</v>
      </c>
    </row>
    <row r="19" spans="1:8" ht="37.5">
      <c r="A19" s="20"/>
      <c r="B19" s="22" t="s">
        <v>13</v>
      </c>
      <c r="C19" s="14" t="s">
        <v>41</v>
      </c>
      <c r="D19" s="24"/>
      <c r="E19" s="15">
        <v>4995.8999999999996</v>
      </c>
      <c r="F19" s="15">
        <v>0</v>
      </c>
      <c r="G19" s="15">
        <f t="shared" si="0"/>
        <v>0</v>
      </c>
      <c r="H19" s="15"/>
    </row>
    <row r="20" spans="1:8" ht="37.5">
      <c r="A20" s="20"/>
      <c r="B20" s="22" t="s">
        <v>42</v>
      </c>
      <c r="C20" s="14" t="s">
        <v>43</v>
      </c>
      <c r="D20" s="24"/>
      <c r="E20" s="15">
        <v>5000.2</v>
      </c>
      <c r="F20" s="15"/>
      <c r="G20" s="15"/>
      <c r="H20" s="15"/>
    </row>
    <row r="21" spans="1:8" ht="56.25">
      <c r="A21" s="20"/>
      <c r="B21" s="32" t="s">
        <v>44</v>
      </c>
      <c r="C21" s="14" t="s">
        <v>45</v>
      </c>
      <c r="D21" s="24"/>
      <c r="E21" s="15">
        <v>93</v>
      </c>
      <c r="F21" s="15"/>
      <c r="G21" s="15"/>
      <c r="H21" s="15"/>
    </row>
    <row r="22" spans="1:8" ht="18.75">
      <c r="A22" s="20"/>
      <c r="B22" s="32" t="s">
        <v>46</v>
      </c>
      <c r="C22" s="14" t="s">
        <v>47</v>
      </c>
      <c r="D22" s="24"/>
      <c r="E22" s="15">
        <v>13885.2</v>
      </c>
      <c r="F22" s="15">
        <v>328.7</v>
      </c>
      <c r="G22" s="15">
        <f>F22/E22*100</f>
        <v>2.3672687465790911</v>
      </c>
      <c r="H22" s="15"/>
    </row>
    <row r="23" spans="1:8" ht="37.5">
      <c r="A23" s="20"/>
      <c r="B23" s="32" t="s">
        <v>49</v>
      </c>
      <c r="C23" s="14" t="s">
        <v>48</v>
      </c>
      <c r="D23" s="24"/>
      <c r="E23" s="15">
        <v>2400</v>
      </c>
      <c r="F23" s="15">
        <v>679.3</v>
      </c>
      <c r="G23" s="15">
        <f>F23/E23*100</f>
        <v>28.304166666666664</v>
      </c>
      <c r="H23" s="15"/>
    </row>
    <row r="24" spans="1:8" ht="37.5">
      <c r="A24" s="20"/>
      <c r="B24" s="32" t="s">
        <v>51</v>
      </c>
      <c r="C24" s="14" t="s">
        <v>50</v>
      </c>
      <c r="D24" s="24"/>
      <c r="E24" s="15">
        <v>750</v>
      </c>
      <c r="F24" s="15">
        <v>150</v>
      </c>
      <c r="G24" s="15">
        <f>F24/E24*100</f>
        <v>20</v>
      </c>
      <c r="H24" s="15"/>
    </row>
    <row r="25" spans="1:8" ht="18.75">
      <c r="A25" s="31"/>
      <c r="B25" s="22" t="s">
        <v>63</v>
      </c>
      <c r="C25" s="14">
        <v>1160000300</v>
      </c>
      <c r="D25" s="24"/>
      <c r="E25" s="15">
        <v>615</v>
      </c>
      <c r="F25" s="15"/>
      <c r="G25" s="15"/>
      <c r="H25" s="15"/>
    </row>
    <row r="26" spans="1:8" ht="37.5">
      <c r="A26" s="31"/>
      <c r="B26" s="22" t="s">
        <v>19</v>
      </c>
      <c r="C26" s="14">
        <v>1300176700</v>
      </c>
      <c r="D26" s="24">
        <v>3229.1</v>
      </c>
      <c r="E26" s="15">
        <v>15197.9</v>
      </c>
      <c r="F26" s="15">
        <v>2932.5</v>
      </c>
      <c r="G26" s="15">
        <f t="shared" ref="G26:G48" si="2">F26/E26*100</f>
        <v>19.295428973739792</v>
      </c>
      <c r="H26" s="15">
        <f>F26/D26*100</f>
        <v>90.814778111548108</v>
      </c>
    </row>
    <row r="27" spans="1:8" ht="37.5">
      <c r="A27" s="20"/>
      <c r="B27" s="22" t="s">
        <v>20</v>
      </c>
      <c r="C27" s="21">
        <v>1300176900</v>
      </c>
      <c r="D27" s="24">
        <v>7.6</v>
      </c>
      <c r="E27" s="15">
        <v>633.1</v>
      </c>
      <c r="F27" s="15">
        <v>0</v>
      </c>
      <c r="G27" s="15">
        <f t="shared" si="2"/>
        <v>0</v>
      </c>
      <c r="H27" s="15"/>
    </row>
    <row r="28" spans="1:8" ht="18.75">
      <c r="A28" s="31"/>
      <c r="B28" s="22" t="s">
        <v>11</v>
      </c>
      <c r="C28" s="21">
        <v>1300172300</v>
      </c>
      <c r="D28" s="24">
        <v>192.8</v>
      </c>
      <c r="E28" s="15">
        <v>1570.5</v>
      </c>
      <c r="F28" s="15">
        <v>185.6</v>
      </c>
      <c r="G28" s="15">
        <f t="shared" si="2"/>
        <v>11.817892390958292</v>
      </c>
      <c r="H28" s="15">
        <f>F28/D28*100</f>
        <v>96.265560165975089</v>
      </c>
    </row>
    <row r="29" spans="1:8" ht="37.5">
      <c r="A29" s="31"/>
      <c r="B29" s="22" t="s">
        <v>12</v>
      </c>
      <c r="C29" s="21" t="s">
        <v>16</v>
      </c>
      <c r="D29" s="24">
        <v>10.4</v>
      </c>
      <c r="E29" s="15">
        <v>174.5</v>
      </c>
      <c r="F29" s="15">
        <v>10.5</v>
      </c>
      <c r="G29" s="15">
        <f t="shared" si="2"/>
        <v>6.0171919770773634</v>
      </c>
      <c r="H29" s="15">
        <f>F29/D29*100</f>
        <v>100.96153846153845</v>
      </c>
    </row>
    <row r="30" spans="1:8" ht="37.5">
      <c r="A30" s="31"/>
      <c r="B30" s="22" t="s">
        <v>21</v>
      </c>
      <c r="C30" s="21">
        <v>1300183300</v>
      </c>
      <c r="D30" s="24">
        <v>2880.5</v>
      </c>
      <c r="E30" s="15">
        <v>15413.2</v>
      </c>
      <c r="F30" s="15">
        <v>2655.7</v>
      </c>
      <c r="G30" s="15">
        <f t="shared" si="2"/>
        <v>17.230036592012041</v>
      </c>
      <c r="H30" s="15">
        <f>F30/D30*100</f>
        <v>92.195799340392284</v>
      </c>
    </row>
    <row r="31" spans="1:8" ht="37.5">
      <c r="A31" s="31"/>
      <c r="B31" s="22" t="s">
        <v>22</v>
      </c>
      <c r="C31" s="14">
        <v>1300277000</v>
      </c>
      <c r="D31" s="24">
        <v>16651</v>
      </c>
      <c r="E31" s="15">
        <v>87215.6</v>
      </c>
      <c r="F31" s="15">
        <v>18520.7</v>
      </c>
      <c r="G31" s="15">
        <f t="shared" si="2"/>
        <v>21.235535844504881</v>
      </c>
      <c r="H31" s="15">
        <f>F31/D31*100</f>
        <v>111.22875502972795</v>
      </c>
    </row>
    <row r="32" spans="1:8" ht="56.25">
      <c r="A32" s="31"/>
      <c r="B32" s="22" t="s">
        <v>23</v>
      </c>
      <c r="C32" s="14">
        <v>1300277200</v>
      </c>
      <c r="D32" s="24">
        <v>369.5</v>
      </c>
      <c r="E32" s="15">
        <v>1845.3</v>
      </c>
      <c r="F32" s="15">
        <v>370</v>
      </c>
      <c r="G32" s="15">
        <f t="shared" si="2"/>
        <v>20.050940226521433</v>
      </c>
      <c r="H32" s="15">
        <f>F32/D32*100</f>
        <v>100.13531799729365</v>
      </c>
    </row>
    <row r="33" spans="1:8" ht="18.75">
      <c r="A33" s="31"/>
      <c r="B33" s="22" t="s">
        <v>52</v>
      </c>
      <c r="C33" s="14">
        <v>1300279200</v>
      </c>
      <c r="D33" s="24"/>
      <c r="E33" s="15">
        <v>50</v>
      </c>
      <c r="F33" s="15"/>
      <c r="G33" s="15"/>
      <c r="H33" s="15"/>
    </row>
    <row r="34" spans="1:8" ht="37.5">
      <c r="A34" s="31"/>
      <c r="B34" s="22" t="s">
        <v>24</v>
      </c>
      <c r="C34" s="14">
        <v>1300283400</v>
      </c>
      <c r="D34" s="24">
        <v>5126.3</v>
      </c>
      <c r="E34" s="15">
        <v>17230</v>
      </c>
      <c r="F34" s="15">
        <v>6321.2</v>
      </c>
      <c r="G34" s="15">
        <f t="shared" si="2"/>
        <v>36.687173534532789</v>
      </c>
      <c r="H34" s="15">
        <f>F34/D34*100</f>
        <v>123.30920937128143</v>
      </c>
    </row>
    <row r="35" spans="1:8" ht="18.75" customHeight="1">
      <c r="A35" s="31"/>
      <c r="B35" s="22" t="s">
        <v>53</v>
      </c>
      <c r="C35" s="14" t="s">
        <v>54</v>
      </c>
      <c r="D35" s="24"/>
      <c r="E35" s="15">
        <v>1892.1</v>
      </c>
      <c r="F35" s="15"/>
      <c r="G35" s="15"/>
      <c r="H35" s="15"/>
    </row>
    <row r="36" spans="1:8" ht="18.75" customHeight="1">
      <c r="A36" s="31"/>
      <c r="B36" s="22" t="s">
        <v>55</v>
      </c>
      <c r="C36" s="14">
        <v>1300283420</v>
      </c>
      <c r="D36" s="24"/>
      <c r="E36" s="15">
        <v>1400</v>
      </c>
      <c r="F36" s="15">
        <v>1200</v>
      </c>
      <c r="G36" s="15">
        <f>F36/E36*100</f>
        <v>85.714285714285708</v>
      </c>
      <c r="H36" s="15"/>
    </row>
    <row r="37" spans="1:8" ht="75">
      <c r="A37" s="31"/>
      <c r="B37" s="25" t="s">
        <v>56</v>
      </c>
      <c r="C37" s="14" t="s">
        <v>57</v>
      </c>
      <c r="D37" s="24"/>
      <c r="E37" s="15">
        <v>1090</v>
      </c>
      <c r="F37" s="15"/>
      <c r="G37" s="15"/>
      <c r="H37" s="15"/>
    </row>
    <row r="38" spans="1:8" ht="37.5">
      <c r="A38" s="20"/>
      <c r="B38" s="22" t="s">
        <v>25</v>
      </c>
      <c r="C38" s="14">
        <v>1300383500</v>
      </c>
      <c r="D38" s="24">
        <v>1525.7</v>
      </c>
      <c r="E38" s="15">
        <v>6904.1</v>
      </c>
      <c r="F38" s="15">
        <v>1363.7</v>
      </c>
      <c r="G38" s="15">
        <f t="shared" si="2"/>
        <v>19.752031401630916</v>
      </c>
      <c r="H38" s="15">
        <f>F38/D38*100</f>
        <v>89.381923051713969</v>
      </c>
    </row>
    <row r="39" spans="1:8" ht="37.5">
      <c r="A39" s="31"/>
      <c r="B39" s="22" t="s">
        <v>59</v>
      </c>
      <c r="C39" s="14">
        <v>1300372500</v>
      </c>
      <c r="D39" s="24">
        <v>106.8</v>
      </c>
      <c r="E39" s="15">
        <v>546</v>
      </c>
      <c r="F39" s="15">
        <v>136.4</v>
      </c>
      <c r="G39" s="15">
        <f t="shared" si="2"/>
        <v>24.981684981684982</v>
      </c>
      <c r="H39" s="15">
        <f>F39/D39*100</f>
        <v>127.71535580524345</v>
      </c>
    </row>
    <row r="40" spans="1:8" ht="37.5">
      <c r="A40" s="20"/>
      <c r="B40" s="22" t="s">
        <v>60</v>
      </c>
      <c r="C40" s="14" t="s">
        <v>61</v>
      </c>
      <c r="D40" s="24">
        <v>35.6</v>
      </c>
      <c r="E40" s="15">
        <v>28.7</v>
      </c>
      <c r="F40" s="15">
        <v>7.8</v>
      </c>
      <c r="G40" s="15">
        <f t="shared" si="2"/>
        <v>27.177700348432055</v>
      </c>
      <c r="H40" s="15">
        <f t="shared" ref="H40:H53" si="3">F40/D40*100</f>
        <v>21.91011235955056</v>
      </c>
    </row>
    <row r="41" spans="1:8" ht="18.75">
      <c r="A41" s="31"/>
      <c r="B41" s="29" t="s">
        <v>11</v>
      </c>
      <c r="C41" s="21">
        <v>1300372300</v>
      </c>
      <c r="D41" s="24">
        <v>11.7</v>
      </c>
      <c r="E41" s="15">
        <v>138.30000000000001</v>
      </c>
      <c r="F41" s="15">
        <v>16.3</v>
      </c>
      <c r="G41" s="15">
        <f t="shared" si="2"/>
        <v>11.785972523499638</v>
      </c>
      <c r="H41" s="15">
        <f t="shared" si="3"/>
        <v>139.31623931623932</v>
      </c>
    </row>
    <row r="42" spans="1:8" ht="37.5">
      <c r="A42" s="31"/>
      <c r="B42" s="22" t="s">
        <v>12</v>
      </c>
      <c r="C42" s="21" t="s">
        <v>17</v>
      </c>
      <c r="D42" s="24">
        <v>0.5</v>
      </c>
      <c r="E42" s="15">
        <v>15.3</v>
      </c>
      <c r="F42" s="15">
        <v>1.8</v>
      </c>
      <c r="G42" s="15">
        <f t="shared" si="2"/>
        <v>11.76470588235294</v>
      </c>
      <c r="H42" s="15">
        <f t="shared" si="3"/>
        <v>360</v>
      </c>
    </row>
    <row r="43" spans="1:8" ht="18.75">
      <c r="A43" s="31"/>
      <c r="B43" s="28" t="s">
        <v>62</v>
      </c>
      <c r="C43" s="21">
        <v>1300383510</v>
      </c>
      <c r="D43" s="24"/>
      <c r="E43" s="15">
        <v>77.5</v>
      </c>
      <c r="F43" s="15"/>
      <c r="G43" s="15"/>
      <c r="H43" s="15"/>
    </row>
    <row r="44" spans="1:8" ht="37.5">
      <c r="A44" s="31"/>
      <c r="B44" s="28" t="s">
        <v>26</v>
      </c>
      <c r="C44" s="14">
        <v>1400183500</v>
      </c>
      <c r="D44" s="24">
        <v>742.1</v>
      </c>
      <c r="E44" s="15">
        <v>2932.1</v>
      </c>
      <c r="F44" s="15">
        <v>696.9</v>
      </c>
      <c r="G44" s="15">
        <f t="shared" si="2"/>
        <v>23.767947887179837</v>
      </c>
      <c r="H44" s="15">
        <f t="shared" si="3"/>
        <v>93.90917666082737</v>
      </c>
    </row>
    <row r="45" spans="1:8" ht="37.5">
      <c r="A45" s="20"/>
      <c r="B45" s="22" t="s">
        <v>59</v>
      </c>
      <c r="C45" s="14">
        <v>1400172500</v>
      </c>
      <c r="D45" s="24">
        <v>68.3</v>
      </c>
      <c r="E45" s="15">
        <v>520.79999999999995</v>
      </c>
      <c r="F45" s="15">
        <v>82.8</v>
      </c>
      <c r="G45" s="15">
        <f t="shared" si="2"/>
        <v>15.898617511520738</v>
      </c>
      <c r="H45" s="15">
        <f t="shared" si="3"/>
        <v>121.22986822840409</v>
      </c>
    </row>
    <row r="46" spans="1:8" ht="37.5">
      <c r="A46" s="20"/>
      <c r="B46" s="22" t="s">
        <v>64</v>
      </c>
      <c r="C46" s="14" t="s">
        <v>65</v>
      </c>
      <c r="D46" s="24">
        <v>22.8</v>
      </c>
      <c r="E46" s="15">
        <v>27.5</v>
      </c>
      <c r="F46" s="15">
        <v>4.4000000000000004</v>
      </c>
      <c r="G46" s="15">
        <f t="shared" si="2"/>
        <v>16</v>
      </c>
      <c r="H46" s="15">
        <f t="shared" si="3"/>
        <v>19.298245614035089</v>
      </c>
    </row>
    <row r="47" spans="1:8" ht="37.5">
      <c r="A47" s="20"/>
      <c r="B47" s="22" t="s">
        <v>27</v>
      </c>
      <c r="C47" s="14">
        <v>1400283600</v>
      </c>
      <c r="D47" s="24">
        <v>3881</v>
      </c>
      <c r="E47" s="15">
        <v>14524.3</v>
      </c>
      <c r="F47" s="15">
        <v>3808.9</v>
      </c>
      <c r="G47" s="15">
        <f t="shared" si="2"/>
        <v>26.224327506317003</v>
      </c>
      <c r="H47" s="15">
        <f t="shared" si="3"/>
        <v>98.142231383663997</v>
      </c>
    </row>
    <row r="48" spans="1:8" ht="37.5">
      <c r="A48" s="20"/>
      <c r="B48" s="22" t="s">
        <v>66</v>
      </c>
      <c r="C48" s="14">
        <v>1400272500</v>
      </c>
      <c r="D48" s="24">
        <v>375.5</v>
      </c>
      <c r="E48" s="15">
        <v>2486.1</v>
      </c>
      <c r="F48" s="15">
        <v>582.9</v>
      </c>
      <c r="G48" s="15">
        <f t="shared" si="2"/>
        <v>23.446361771449258</v>
      </c>
      <c r="H48" s="15">
        <f t="shared" si="3"/>
        <v>155.23302263648469</v>
      </c>
    </row>
    <row r="49" spans="1:8" ht="18.75">
      <c r="A49" s="20"/>
      <c r="B49" s="22" t="s">
        <v>52</v>
      </c>
      <c r="C49" s="14">
        <v>1400279200</v>
      </c>
      <c r="D49" s="24"/>
      <c r="E49" s="15">
        <v>50</v>
      </c>
      <c r="F49" s="15"/>
      <c r="G49" s="15"/>
      <c r="H49" s="15"/>
    </row>
    <row r="50" spans="1:8" ht="37.5">
      <c r="A50" s="20"/>
      <c r="B50" s="22" t="s">
        <v>64</v>
      </c>
      <c r="C50" s="14" t="s">
        <v>69</v>
      </c>
      <c r="D50" s="24">
        <v>125.2</v>
      </c>
      <c r="E50" s="15">
        <v>130.9</v>
      </c>
      <c r="F50" s="15">
        <v>30.7</v>
      </c>
      <c r="G50" s="15">
        <f t="shared" ref="G50:G51" si="4">F50/E50*100</f>
        <v>23.453017570664628</v>
      </c>
      <c r="H50" s="15">
        <f t="shared" si="3"/>
        <v>24.52076677316294</v>
      </c>
    </row>
    <row r="51" spans="1:8" ht="18.75" customHeight="1">
      <c r="A51" s="20"/>
      <c r="B51" s="22" t="s">
        <v>75</v>
      </c>
      <c r="C51" s="14">
        <v>1400372500</v>
      </c>
      <c r="D51" s="24">
        <v>271.89999999999998</v>
      </c>
      <c r="E51" s="15">
        <v>1796.1</v>
      </c>
      <c r="F51" s="15">
        <v>394.3</v>
      </c>
      <c r="G51" s="15">
        <f t="shared" si="4"/>
        <v>21.953120650297869</v>
      </c>
      <c r="H51" s="15">
        <f t="shared" si="3"/>
        <v>145.01655020228026</v>
      </c>
    </row>
    <row r="52" spans="1:8" ht="37.5">
      <c r="A52" s="20"/>
      <c r="B52" s="22" t="s">
        <v>60</v>
      </c>
      <c r="C52" s="14" t="s">
        <v>70</v>
      </c>
      <c r="D52" s="24">
        <v>90.6</v>
      </c>
      <c r="E52" s="15">
        <v>94.4</v>
      </c>
      <c r="F52" s="15">
        <v>20.8</v>
      </c>
      <c r="G52" s="15">
        <f>F52/E52*100</f>
        <v>22.033898305084744</v>
      </c>
      <c r="H52" s="15">
        <f t="shared" si="3"/>
        <v>22.958057395143491</v>
      </c>
    </row>
    <row r="53" spans="1:8" ht="37.5">
      <c r="A53" s="20"/>
      <c r="B53" s="22" t="s">
        <v>28</v>
      </c>
      <c r="C53" s="14">
        <v>1400383700</v>
      </c>
      <c r="D53" s="24">
        <v>1362.1</v>
      </c>
      <c r="E53" s="15">
        <v>5329.7</v>
      </c>
      <c r="F53" s="15">
        <v>1249.3</v>
      </c>
      <c r="G53" s="15">
        <f>F53/E53*100</f>
        <v>23.440343734168902</v>
      </c>
      <c r="H53" s="15">
        <f t="shared" si="3"/>
        <v>91.718669701196688</v>
      </c>
    </row>
    <row r="54" spans="1:8" ht="18.75">
      <c r="A54" s="20"/>
      <c r="B54" s="22" t="s">
        <v>29</v>
      </c>
      <c r="C54" s="26" t="s">
        <v>15</v>
      </c>
      <c r="D54" s="24"/>
      <c r="E54" s="15">
        <v>8.8000000000000007</v>
      </c>
      <c r="F54" s="15"/>
      <c r="G54" s="15"/>
      <c r="H54" s="15"/>
    </row>
    <row r="55" spans="1:8" ht="18.75">
      <c r="A55" s="20"/>
      <c r="B55" s="22" t="s">
        <v>71</v>
      </c>
      <c r="C55" s="14" t="s">
        <v>72</v>
      </c>
      <c r="D55" s="24"/>
      <c r="E55" s="15">
        <v>100</v>
      </c>
      <c r="F55" s="15"/>
      <c r="G55" s="15"/>
      <c r="H55" s="15"/>
    </row>
    <row r="56" spans="1:8" ht="38.25" thickBot="1">
      <c r="A56" s="20"/>
      <c r="B56" s="22" t="s">
        <v>67</v>
      </c>
      <c r="C56" s="14" t="s">
        <v>68</v>
      </c>
      <c r="D56" s="24"/>
      <c r="E56" s="15">
        <v>50</v>
      </c>
      <c r="F56" s="15"/>
      <c r="G56" s="15"/>
      <c r="H56" s="15">
        <v>0</v>
      </c>
    </row>
    <row r="57" spans="1:8" ht="38.25" thickBot="1">
      <c r="A57" s="20"/>
      <c r="B57" s="33" t="s">
        <v>73</v>
      </c>
      <c r="C57" s="14" t="s">
        <v>74</v>
      </c>
      <c r="D57" s="24"/>
      <c r="E57" s="15">
        <v>4541.7</v>
      </c>
      <c r="F57" s="15"/>
      <c r="G57" s="15"/>
      <c r="H57" s="15"/>
    </row>
    <row r="58" spans="1:8" ht="18.75">
      <c r="A58" s="11"/>
      <c r="B58" s="34" t="s">
        <v>4</v>
      </c>
      <c r="C58" s="12"/>
      <c r="D58" s="23">
        <f>SUM(D9:D57)</f>
        <v>37601.599999999991</v>
      </c>
      <c r="E58" s="35">
        <f>E8</f>
        <v>216810.8</v>
      </c>
      <c r="F58" s="35">
        <f>F8</f>
        <v>42493.200000000019</v>
      </c>
      <c r="G58" s="35">
        <f>G8</f>
        <v>19.599208157527219</v>
      </c>
      <c r="H58" s="35">
        <f>F58/D58*100</f>
        <v>113.00902089272805</v>
      </c>
    </row>
  </sheetData>
  <autoFilter ref="A6:H25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2019-04-11T10:39:17Z</dcterms:modified>
</cp:coreProperties>
</file>