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 квартал" sheetId="1" r:id="rId1"/>
  </sheets>
  <definedNames>
    <definedName name="_xlnm._FilterDatabase" localSheetId="0" hidden="1">'1 квартал'!$A$6:$H$28</definedName>
    <definedName name="Z_2505F84B_EDD5_43D7_8CE7_AFF925DFBFF7_.wvu.Cols" localSheetId="0" hidden="1">'1 квартал'!$A:$A</definedName>
    <definedName name="Z_2505F84B_EDD5_43D7_8CE7_AFF925DFBFF7_.wvu.PrintArea" localSheetId="0" hidden="1">'1 квартал'!$B$2:$H$28</definedName>
    <definedName name="Z_2505F84B_EDD5_43D7_8CE7_AFF925DFBFF7_.wvu.PrintTitles" localSheetId="0" hidden="1">'1 квартал'!$B:$B,'1 квартал'!$4:$6</definedName>
    <definedName name="Z_2505F84B_EDD5_43D7_8CE7_AFF925DFBFF7_.wvu.Rows" localSheetId="0" hidden="1">'1 квартал'!#REF!,'1 квартал'!$6:$6,'1 квартал'!#REF!,'1 квартал'!#REF!,'1 квартал'!#REF!,'1 квартал'!#REF!</definedName>
    <definedName name="Z_9D015A7B_71BF_4A38_92C8_CCD8973F5CA0_.wvu.Cols" localSheetId="0" hidden="1">'1 квартал'!$A:$A,'1 квартал'!$C:$C</definedName>
    <definedName name="Z_9D015A7B_71BF_4A38_92C8_CCD8973F5CA0_.wvu.FilterData" localSheetId="0" hidden="1">'1 квартал'!$A$6:$H$28</definedName>
    <definedName name="Z_9D015A7B_71BF_4A38_92C8_CCD8973F5CA0_.wvu.PrintArea" localSheetId="0" hidden="1">'1 квартал'!#REF!</definedName>
    <definedName name="Z_9D015A7B_71BF_4A38_92C8_CCD8973F5CA0_.wvu.PrintTitles" localSheetId="0" hidden="1">'1 квартал'!$B:$B,'1 квартал'!$4:$6</definedName>
    <definedName name="Z_9D015A7B_71BF_4A38_92C8_CCD8973F5CA0_.wvu.Rows" localSheetId="0" hidden="1">'1 квартал'!#REF!</definedName>
    <definedName name="_xlnm.Print_Titles" localSheetId="0">'1 квартал'!$A:$C,'1 квартал'!$4:$5</definedName>
    <definedName name="_xlnm.Print_Area" localSheetId="0">'1 квартал'!$A$1:$H$80</definedName>
  </definedNames>
  <calcPr calcId="125725" iterate="1"/>
</workbook>
</file>

<file path=xl/calcChain.xml><?xml version="1.0" encoding="utf-8"?>
<calcChain xmlns="http://schemas.openxmlformats.org/spreadsheetml/2006/main">
  <c r="H9" i="1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D70"/>
  <c r="D8"/>
  <c r="F8"/>
  <c r="E8" l="1"/>
  <c r="H8" l="1"/>
  <c r="G8"/>
  <c r="E70"/>
  <c r="F70" l="1"/>
  <c r="H70" s="1"/>
</calcChain>
</file>

<file path=xl/sharedStrings.xml><?xml version="1.0" encoding="utf-8"?>
<sst xmlns="http://schemas.openxmlformats.org/spreadsheetml/2006/main" count="105" uniqueCount="95">
  <si>
    <t>(тыс. рублей)</t>
  </si>
  <si>
    <t>№</t>
  </si>
  <si>
    <t>Наименование</t>
  </si>
  <si>
    <t>КЦСР</t>
  </si>
  <si>
    <t>ВСЕГО</t>
  </si>
  <si>
    <t>Муниципальные программы</t>
  </si>
  <si>
    <t>Бюджетные ассигнования на год</t>
  </si>
  <si>
    <t xml:space="preserve">% исполнение к годовым назначениям </t>
  </si>
  <si>
    <t>11300L4970</t>
  </si>
  <si>
    <t>Обеспечение повышения оплаты труда некоторых категорий работников муниципальных учреждений</t>
  </si>
  <si>
    <t>Обеспечение повышения оплаты труда некоторых категорий работников муниципальных учреждений за счет средств местного бюджета</t>
  </si>
  <si>
    <t>Капитальный ремонт, ремонт и содержание автомобильных дорог общего пользования местного значения за счет средств областного дорожного фонда</t>
  </si>
  <si>
    <t>11401S2300</t>
  </si>
  <si>
    <t>14003L5191</t>
  </si>
  <si>
    <t>13001S2300</t>
  </si>
  <si>
    <t>13003S2300</t>
  </si>
  <si>
    <t>Муниципальная программа «Гармонизация межнациональных и межконфессиональных отношений в Романовском муниципальном районе» на 2018-2020 годы</t>
  </si>
  <si>
    <t>Реализация основного мероприятия «Обеспечение образовательной деятельности муниципальных дошкольных образовательных организаций»</t>
  </si>
  <si>
    <t>Реализация основного мероприятия «Присмотр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образования»</t>
  </si>
  <si>
    <t>Реализация основного мероприятия «Предоставление муниципальных услуг в дошкольных образовательных учреждениях в рамках выполнения муниципального задания»</t>
  </si>
  <si>
    <t>Реализация основного мероприятия «Обеспечение образовательной деятельности муниципальных общеобразовательных учреждений»</t>
  </si>
  <si>
    <t>Реализация основного мероприятия «Предоставление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образования»</t>
  </si>
  <si>
    <t>Реализация основного мероприятия «Предоставление муниципальных услуг в учреждениях общего образования в рамках выполнения муниципального задания»</t>
  </si>
  <si>
    <t>Реализация основного мероприятия «Реализация мероприятий по доступности услугам дополнительного образвания, в рамках выполнения муниципального задания»</t>
  </si>
  <si>
    <t>Реализация основного мероприятия "Мероприятия по оказанию муниципальных услуг физическим и (или) юридическим лицам в рамках муниципального задания"</t>
  </si>
  <si>
    <t>Реализация основного мероприятия «Предоставление муниципальных услуг в сфере культурно-досуговой деятельности в рамках выполнения муниципального задания»</t>
  </si>
  <si>
    <t>Реализация основного мероприятия «Мероприятия по оказанию муниципальных услуг физическим и (или) юридическим лицам в рамках муниципального задания»</t>
  </si>
  <si>
    <t>Комплектование книжных фондов муниципальных общедоступных библиотек</t>
  </si>
  <si>
    <t>2019 год</t>
  </si>
  <si>
    <t>Исполнение за январь-март 2019 года</t>
  </si>
  <si>
    <t>Муниципальная  программа «Развитие местного самоуправления в Романовском муниципальном районе»</t>
  </si>
  <si>
    <t>Муниципальная программа «Противодействие коррупции на территории Романовского муниципального района Саратовской области»</t>
  </si>
  <si>
    <t>Муниципальная  программа «Развитие малого и среднего предпринимательства в Романовском муниципальном районе Саратовской области на»</t>
  </si>
  <si>
    <t>11400L5270</t>
  </si>
  <si>
    <t xml:space="preserve">Муниципальная  программа «Обеспечение жильем молодых семей»  в Романовском муниципальном районе </t>
  </si>
  <si>
    <t xml:space="preserve">МП «Развитие физической культуры и спорта в Романовском муниципальном районе» </t>
  </si>
  <si>
    <t>Муниципальная программа « Развитие сельского туризма на территории Романовского муниципального района»</t>
  </si>
  <si>
    <t>115Д1D7300</t>
  </si>
  <si>
    <t>Обеспечение прироста протяженности сети автомобильных дорог общего пользования местного значения, соответствующих нормативным требованиям, за счет средств областного дорожного фонда</t>
  </si>
  <si>
    <t>115Д1D99Э0</t>
  </si>
  <si>
    <t>Капитальный ремонт, ремонт и содержание автомобильных дорого общего пользования , мостов и мостовых переходов, находящихся  в государственной собственности муниципального района ( поселения), за счет средств муниципального дорожного фонда(дорожного фонда поселения)</t>
  </si>
  <si>
    <t>115Д1S7300</t>
  </si>
  <si>
    <t>Капитальный ремонт, ремонт и содержание  автомобильных дорог</t>
  </si>
  <si>
    <t>115Д140200</t>
  </si>
  <si>
    <t>115Д240200</t>
  </si>
  <si>
    <t>Муниципальная программа "Проектирование и ремонт автомобильных  дорог Романовского  муниципального района" Капитальный ремонт, ремонт и содержание  автомобильных дорог</t>
  </si>
  <si>
    <t>115Д340200</t>
  </si>
  <si>
    <t>Муниципальная программа "Проектирование и ремонт автомобильных  дорог Романовского  муниципального района, основное мероприятие «Разработка проектно-сметной документации»</t>
  </si>
  <si>
    <t>Обеспечение надлежащего осуществления полномочий по решению вопросов местного значения</t>
  </si>
  <si>
    <t>Обновление материально-технической базы для формирования у обучающихся современных технологических и гуманитарных навыков</t>
  </si>
  <si>
    <t>130E151690</t>
  </si>
  <si>
    <t>Реализация мероприятия « Разработка рабочей документации по проекту « Строительство бассейна»</t>
  </si>
  <si>
    <t xml:space="preserve">Муниципальная программа «Развитие образования Романовского муниципального района",  реализация мероприятий по созданию  в общеобразовательных организациях, расположенных в сельской местности, условий  для занятий физической культурой и спортом»
</t>
  </si>
  <si>
    <t>130E250970</t>
  </si>
  <si>
    <t>Муниципальная  программа «Профилактика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района»</t>
  </si>
  <si>
    <t>Обеспечение сохранения достигнутых показателей повышения оплаты труда отдельных категорий работников бюджетной сферы дополнительного образования</t>
  </si>
  <si>
    <t>Обеспечение сохранения достигнутых показателей повышения оплаты труда отдельных категорий работников бюджетной сферы библиотечной системы за счет средств местного бюджета</t>
  </si>
  <si>
    <t>13003S2500</t>
  </si>
  <si>
    <t>Реализация основного мероприятия «Создание новых мест дополнительного образования детей»</t>
  </si>
  <si>
    <t>Муниципальная  программа «Организация отдыха детей в каникулярное время   в Романовском муниципальном районе»</t>
  </si>
  <si>
    <t>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 за счет средств местного бюджета</t>
  </si>
  <si>
    <t>14001S2500</t>
  </si>
  <si>
    <t>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</t>
  </si>
  <si>
    <t>Государственная поддержка отрасли культуры(государственная поддержка лучших работников сельских учреждений культуры)</t>
  </si>
  <si>
    <t>14002L5194</t>
  </si>
  <si>
    <t>14002S2500</t>
  </si>
  <si>
    <t>14003S2500</t>
  </si>
  <si>
    <t>Государственная поддержка отрасли культуры ( государтвенная поддержка лучших сельских учреждений культуры)</t>
  </si>
  <si>
    <t>14003L5192</t>
  </si>
  <si>
    <t>Государственная поддержка отрасли культуры( создание и модернизация учреждений культурно-досугового типа в сельской местности)</t>
  </si>
  <si>
    <t>140A155197</t>
  </si>
  <si>
    <t>Обеспечение сохранения достигнутых показателей повышения оплаты труда отдельных категорий работников бюджетной сферы библиотечной системы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</si>
  <si>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I квартал 2020 года                                       
</t>
  </si>
  <si>
    <t>Исполнение за январь-март 2020 года</t>
  </si>
  <si>
    <t>2020 год</t>
  </si>
  <si>
    <t>Темп роста 2020 к 2019 году, %</t>
  </si>
  <si>
    <t>Реализация мероприятий по обеспечению жильем молодых семей (в рамках достижения соответствующих задач федерального проекта)</t>
  </si>
  <si>
    <t>11300U0220</t>
  </si>
  <si>
    <t>Муниципальная программа «АПК «Безопасный город» на территории Романовского муниципального района»</t>
  </si>
  <si>
    <t>Обеспечение капитального ремонта и ремонт абавтомобильных дорог общего пользования местного значения муниципальных районов области за счет средств областного дорожного фонда</t>
  </si>
  <si>
    <t>115Д4D7160</t>
  </si>
  <si>
    <t>Обеспечение капитального ремонта и ремонта автомобильных дорог общего  пользования местного значения муниципальных районов области за счет средств местного бюджета (или за счет средств муниципального дорожного фонда)</t>
  </si>
  <si>
    <t>115Д4S7160</t>
  </si>
  <si>
    <t>Основное мероприятие:временное трудоустройство несовершеннолетних граждан в возрасте от 14 до 18 лет</t>
  </si>
  <si>
    <t xml:space="preserve"> Проведение капитального и текущего ремонтов муниципальных образовательных организаций</t>
  </si>
  <si>
    <t>1300272Г00</t>
  </si>
  <si>
    <t>Проведение капитального и текущего ремонтов муниципальных образовательных организаций за счет средств местного бюджета</t>
  </si>
  <si>
    <t>13002S2Г00</t>
  </si>
  <si>
    <t>Субсидия бюджетам муниципальных районов и городских округов области на обеспечение повышения оплаты труда некоторых категорий работников муниципальных учреждений</t>
  </si>
  <si>
    <t>Обеспечение персонифицированного финансирования дополнительного образования детей</t>
  </si>
  <si>
    <t xml:space="preserve"> Обеспечение условий для создания центров образования цифрового и гуманитарного профилей детей ( в рамках достижения соответствующих результатов федерального проекта)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</si>
  <si>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</si>
  <si>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130E1U1130</t>
  </si>
  <si>
    <t>Подключение муниципальных общедоступных библиотек к информационно-телекомуникационной сети « Интернет» и развитие библиотечного дела с учетом задачи расширения информационных технологий и оцифровки</t>
  </si>
  <si>
    <t>14003L5193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</si>
</sst>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43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0" fontId="7" fillId="0" borderId="1" xfId="0" applyFont="1" applyBorder="1" applyAlignment="1">
      <alignment wrapText="1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1" xfId="5" applyFont="1" applyFill="1" applyBorder="1" applyAlignment="1">
      <alignment wrapText="1"/>
    </xf>
    <xf numFmtId="0" fontId="7" fillId="0" borderId="1" xfId="5" applyFont="1" applyFill="1" applyBorder="1" applyAlignment="1">
      <alignment horizontal="center"/>
    </xf>
    <xf numFmtId="0" fontId="7" fillId="0" borderId="1" xfId="0" applyFont="1" applyBorder="1"/>
    <xf numFmtId="0" fontId="7" fillId="0" borderId="5" xfId="0" applyFont="1" applyBorder="1" applyAlignment="1">
      <alignment wrapText="1"/>
    </xf>
    <xf numFmtId="0" fontId="11" fillId="0" borderId="2" xfId="5" applyNumberFormat="1" applyFont="1" applyFill="1" applyBorder="1" applyAlignment="1" applyProtection="1">
      <alignment horizontal="center" vertical="center"/>
      <protection hidden="1"/>
    </xf>
    <xf numFmtId="0" fontId="7" fillId="0" borderId="1" xfId="0" applyNumberFormat="1" applyFont="1" applyBorder="1" applyAlignment="1">
      <alignment wrapText="1"/>
    </xf>
    <xf numFmtId="0" fontId="7" fillId="0" borderId="6" xfId="0" applyFont="1" applyBorder="1" applyAlignment="1">
      <alignment wrapText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6" fontId="8" fillId="0" borderId="1" xfId="5" applyNumberFormat="1" applyFont="1" applyFill="1" applyBorder="1"/>
    <xf numFmtId="0" fontId="8" fillId="0" borderId="1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1" xfId="0" applyNumberFormat="1" applyFont="1" applyFill="1" applyBorder="1" applyAlignment="1">
      <alignment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0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G68" sqref="G68"/>
    </sheetView>
  </sheetViews>
  <sheetFormatPr defaultRowHeight="15.75"/>
  <cols>
    <col min="1" max="1" width="4.7109375" style="16" customWidth="1"/>
    <col min="2" max="2" width="152.85546875" style="2" customWidth="1"/>
    <col min="3" max="4" width="16.140625" style="4" customWidth="1"/>
    <col min="5" max="5" width="20" style="4" customWidth="1"/>
    <col min="6" max="7" width="16.85546875" style="4" customWidth="1"/>
    <col min="8" max="8" width="15" style="4" customWidth="1"/>
    <col min="9" max="16384" width="9.140625" style="4"/>
  </cols>
  <sheetData>
    <row r="1" spans="1:17" ht="29.25" customHeight="1">
      <c r="A1" s="1"/>
      <c r="C1" s="3"/>
      <c r="D1" s="3"/>
      <c r="E1" s="3"/>
      <c r="F1" s="3"/>
      <c r="G1" s="3"/>
      <c r="H1" s="3"/>
    </row>
    <row r="2" spans="1:17" s="5" customFormat="1" ht="111.75" customHeight="1">
      <c r="A2" s="34" t="s">
        <v>72</v>
      </c>
      <c r="B2" s="34"/>
      <c r="C2" s="34"/>
      <c r="D2" s="34"/>
      <c r="E2" s="34"/>
      <c r="F2" s="34"/>
      <c r="G2" s="34"/>
      <c r="H2" s="34"/>
    </row>
    <row r="3" spans="1:17" ht="21.75" customHeight="1">
      <c r="A3" s="1"/>
      <c r="B3" s="6"/>
      <c r="C3" s="3"/>
      <c r="D3" s="3"/>
      <c r="E3" s="3"/>
      <c r="F3" s="3"/>
      <c r="G3" s="3"/>
      <c r="H3" s="7" t="s">
        <v>0</v>
      </c>
      <c r="Q3" s="5"/>
    </row>
    <row r="4" spans="1:17" s="8" customFormat="1" ht="44.25" customHeight="1">
      <c r="A4" s="35" t="s">
        <v>1</v>
      </c>
      <c r="B4" s="36" t="s">
        <v>2</v>
      </c>
      <c r="C4" s="36" t="s">
        <v>3</v>
      </c>
      <c r="D4" s="19" t="s">
        <v>28</v>
      </c>
      <c r="E4" s="37" t="s">
        <v>74</v>
      </c>
      <c r="F4" s="38"/>
      <c r="G4" s="39"/>
      <c r="H4" s="35" t="s">
        <v>75</v>
      </c>
    </row>
    <row r="5" spans="1:17" s="8" customFormat="1" ht="85.5" customHeight="1">
      <c r="A5" s="35"/>
      <c r="B5" s="36"/>
      <c r="C5" s="36"/>
      <c r="D5" s="33" t="s">
        <v>29</v>
      </c>
      <c r="E5" s="18" t="s">
        <v>6</v>
      </c>
      <c r="F5" s="33" t="s">
        <v>73</v>
      </c>
      <c r="G5" s="18" t="s">
        <v>7</v>
      </c>
      <c r="H5" s="35"/>
    </row>
    <row r="6" spans="1:17" ht="9.7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7" ht="15" customHeight="1">
      <c r="A7" s="9"/>
      <c r="B7" s="10"/>
      <c r="C7" s="10"/>
      <c r="D7" s="10"/>
      <c r="E7" s="10"/>
      <c r="F7" s="10"/>
      <c r="G7" s="10"/>
      <c r="H7" s="10"/>
    </row>
    <row r="8" spans="1:17" ht="18.75">
      <c r="A8" s="11">
        <v>1</v>
      </c>
      <c r="B8" s="17" t="s">
        <v>5</v>
      </c>
      <c r="C8" s="12">
        <v>1100000000</v>
      </c>
      <c r="D8" s="23">
        <f>SUM(D9:D69)</f>
        <v>42493.200000000019</v>
      </c>
      <c r="E8" s="13">
        <f>SUM(E9:E69)</f>
        <v>227315.20000000001</v>
      </c>
      <c r="F8" s="13">
        <f>SUM(F9:F69)</f>
        <v>40755.500000000007</v>
      </c>
      <c r="G8" s="13">
        <f>F8/E8*100</f>
        <v>17.92906941550763</v>
      </c>
      <c r="H8" s="13">
        <f>F8/D8*100</f>
        <v>95.910639820018247</v>
      </c>
    </row>
    <row r="9" spans="1:17" ht="18.75">
      <c r="A9" s="20"/>
      <c r="B9" s="22" t="s">
        <v>36</v>
      </c>
      <c r="C9" s="14">
        <v>1120010010</v>
      </c>
      <c r="D9" s="15"/>
      <c r="E9" s="15">
        <v>20</v>
      </c>
      <c r="F9" s="15"/>
      <c r="G9" s="13">
        <f t="shared" ref="G9:G70" si="0">F9/E9*100</f>
        <v>0</v>
      </c>
      <c r="H9" s="13" t="e">
        <f t="shared" ref="H9:H69" si="1">F9/D9*100</f>
        <v>#DIV/0!</v>
      </c>
    </row>
    <row r="10" spans="1:17" ht="18.75">
      <c r="A10" s="20"/>
      <c r="B10" s="22" t="s">
        <v>34</v>
      </c>
      <c r="C10" s="14" t="s">
        <v>8</v>
      </c>
      <c r="D10" s="15"/>
      <c r="E10" s="15">
        <v>1151.8</v>
      </c>
      <c r="F10" s="15"/>
      <c r="G10" s="13">
        <f t="shared" si="0"/>
        <v>0</v>
      </c>
      <c r="H10" s="13" t="e">
        <f t="shared" si="1"/>
        <v>#DIV/0!</v>
      </c>
    </row>
    <row r="11" spans="1:17" ht="37.5">
      <c r="A11" s="20"/>
      <c r="B11" s="22" t="s">
        <v>76</v>
      </c>
      <c r="C11" s="14" t="s">
        <v>77</v>
      </c>
      <c r="D11" s="15"/>
      <c r="E11" s="15">
        <v>20</v>
      </c>
      <c r="F11" s="15"/>
      <c r="G11" s="13">
        <f t="shared" si="0"/>
        <v>0</v>
      </c>
      <c r="H11" s="13" t="e">
        <f t="shared" si="1"/>
        <v>#DIV/0!</v>
      </c>
    </row>
    <row r="12" spans="1:17" ht="37.5">
      <c r="A12" s="20"/>
      <c r="B12" s="22" t="s">
        <v>54</v>
      </c>
      <c r="C12" s="14">
        <v>1140010020</v>
      </c>
      <c r="D12" s="15"/>
      <c r="E12" s="15">
        <v>30</v>
      </c>
      <c r="F12" s="15"/>
      <c r="G12" s="13">
        <f t="shared" si="0"/>
        <v>0</v>
      </c>
      <c r="H12" s="13" t="e">
        <f t="shared" si="1"/>
        <v>#DIV/0!</v>
      </c>
    </row>
    <row r="13" spans="1:17" ht="37.5">
      <c r="A13" s="20"/>
      <c r="B13" s="22" t="s">
        <v>31</v>
      </c>
      <c r="C13" s="14">
        <v>1140010030</v>
      </c>
      <c r="D13" s="15"/>
      <c r="E13" s="15">
        <v>30</v>
      </c>
      <c r="F13" s="15">
        <v>15.6</v>
      </c>
      <c r="G13" s="13">
        <f t="shared" si="0"/>
        <v>52</v>
      </c>
      <c r="H13" s="13" t="e">
        <f t="shared" si="1"/>
        <v>#DIV/0!</v>
      </c>
    </row>
    <row r="14" spans="1:17" ht="18.75">
      <c r="A14" s="20"/>
      <c r="B14" s="26" t="s">
        <v>35</v>
      </c>
      <c r="C14" s="14">
        <v>1140010040</v>
      </c>
      <c r="D14" s="15">
        <v>13.1</v>
      </c>
      <c r="E14" s="15">
        <v>139</v>
      </c>
      <c r="F14" s="15">
        <v>2.2000000000000002</v>
      </c>
      <c r="G14" s="13">
        <f t="shared" si="0"/>
        <v>1.5827338129496402</v>
      </c>
      <c r="H14" s="13">
        <f t="shared" si="1"/>
        <v>16.793893129770996</v>
      </c>
    </row>
    <row r="15" spans="1:17" ht="37.5">
      <c r="A15" s="20"/>
      <c r="B15" s="22" t="s">
        <v>16</v>
      </c>
      <c r="C15" s="14">
        <v>1140010060</v>
      </c>
      <c r="D15" s="15">
        <v>5</v>
      </c>
      <c r="E15" s="15">
        <v>5</v>
      </c>
      <c r="F15" s="15">
        <v>5</v>
      </c>
      <c r="G15" s="13">
        <f t="shared" si="0"/>
        <v>100</v>
      </c>
      <c r="H15" s="13">
        <f t="shared" si="1"/>
        <v>100</v>
      </c>
    </row>
    <row r="16" spans="1:17" ht="37.5">
      <c r="A16" s="20"/>
      <c r="B16" s="22" t="s">
        <v>32</v>
      </c>
      <c r="C16" s="14" t="s">
        <v>33</v>
      </c>
      <c r="D16" s="15"/>
      <c r="E16" s="15">
        <v>4</v>
      </c>
      <c r="F16" s="15"/>
      <c r="G16" s="13">
        <f t="shared" si="0"/>
        <v>0</v>
      </c>
      <c r="H16" s="13" t="e">
        <f t="shared" si="1"/>
        <v>#DIV/0!</v>
      </c>
    </row>
    <row r="17" spans="1:8" ht="18.75">
      <c r="A17" s="20"/>
      <c r="B17" s="22" t="s">
        <v>9</v>
      </c>
      <c r="C17" s="14">
        <v>1140172300</v>
      </c>
      <c r="D17" s="15">
        <v>166.8</v>
      </c>
      <c r="E17" s="15">
        <v>1487.6</v>
      </c>
      <c r="F17" s="15">
        <v>187.5</v>
      </c>
      <c r="G17" s="13">
        <f t="shared" si="0"/>
        <v>12.60419467598817</v>
      </c>
      <c r="H17" s="13">
        <f t="shared" si="1"/>
        <v>112.41007194244604</v>
      </c>
    </row>
    <row r="18" spans="1:8" ht="37.5">
      <c r="A18" s="28"/>
      <c r="B18" s="22" t="s">
        <v>10</v>
      </c>
      <c r="C18" s="14" t="s">
        <v>12</v>
      </c>
      <c r="D18" s="15">
        <v>19.100000000000001</v>
      </c>
      <c r="E18" s="15">
        <v>46</v>
      </c>
      <c r="F18" s="15">
        <v>6.3</v>
      </c>
      <c r="G18" s="13">
        <f t="shared" si="0"/>
        <v>13.695652173913043</v>
      </c>
      <c r="H18" s="13">
        <f t="shared" si="1"/>
        <v>32.984293193717271</v>
      </c>
    </row>
    <row r="19" spans="1:8" ht="18.75">
      <c r="A19" s="28"/>
      <c r="B19" s="22" t="s">
        <v>78</v>
      </c>
      <c r="C19" s="14">
        <v>1140300200</v>
      </c>
      <c r="D19" s="15"/>
      <c r="E19" s="15">
        <v>100</v>
      </c>
      <c r="F19" s="15"/>
      <c r="G19" s="13">
        <f t="shared" si="0"/>
        <v>0</v>
      </c>
      <c r="H19" s="13" t="e">
        <f t="shared" si="1"/>
        <v>#DIV/0!</v>
      </c>
    </row>
    <row r="20" spans="1:8" ht="37.5">
      <c r="A20" s="20"/>
      <c r="B20" s="41" t="s">
        <v>11</v>
      </c>
      <c r="C20" s="14" t="s">
        <v>37</v>
      </c>
      <c r="D20" s="15">
        <v>0</v>
      </c>
      <c r="E20" s="15">
        <v>0</v>
      </c>
      <c r="F20" s="15">
        <v>0</v>
      </c>
      <c r="G20" s="13" t="e">
        <f t="shared" si="0"/>
        <v>#DIV/0!</v>
      </c>
      <c r="H20" s="13" t="e">
        <f t="shared" si="1"/>
        <v>#DIV/0!</v>
      </c>
    </row>
    <row r="21" spans="1:8" ht="37.5">
      <c r="A21" s="20"/>
      <c r="B21" s="41" t="s">
        <v>38</v>
      </c>
      <c r="C21" s="14" t="s">
        <v>39</v>
      </c>
      <c r="D21" s="15"/>
      <c r="E21" s="15">
        <v>0</v>
      </c>
      <c r="F21" s="15"/>
      <c r="G21" s="13" t="e">
        <f t="shared" si="0"/>
        <v>#DIV/0!</v>
      </c>
      <c r="H21" s="13" t="e">
        <f t="shared" si="1"/>
        <v>#DIV/0!</v>
      </c>
    </row>
    <row r="22" spans="1:8" ht="56.25">
      <c r="A22" s="20"/>
      <c r="B22" s="42" t="s">
        <v>40</v>
      </c>
      <c r="C22" s="14" t="s">
        <v>41</v>
      </c>
      <c r="D22" s="15"/>
      <c r="E22" s="15">
        <v>0</v>
      </c>
      <c r="F22" s="15"/>
      <c r="G22" s="13" t="e">
        <f t="shared" si="0"/>
        <v>#DIV/0!</v>
      </c>
      <c r="H22" s="13" t="e">
        <f t="shared" si="1"/>
        <v>#DIV/0!</v>
      </c>
    </row>
    <row r="23" spans="1:8" ht="18.75">
      <c r="A23" s="20"/>
      <c r="B23" s="29" t="s">
        <v>42</v>
      </c>
      <c r="C23" s="14" t="s">
        <v>43</v>
      </c>
      <c r="D23" s="15">
        <v>328.7</v>
      </c>
      <c r="E23" s="15">
        <v>16033.8</v>
      </c>
      <c r="F23" s="15">
        <v>0</v>
      </c>
      <c r="G23" s="13">
        <f t="shared" si="0"/>
        <v>0</v>
      </c>
      <c r="H23" s="13">
        <f t="shared" si="1"/>
        <v>0</v>
      </c>
    </row>
    <row r="24" spans="1:8" ht="37.5">
      <c r="A24" s="20"/>
      <c r="B24" s="29" t="s">
        <v>45</v>
      </c>
      <c r="C24" s="14" t="s">
        <v>44</v>
      </c>
      <c r="D24" s="15">
        <v>679.3</v>
      </c>
      <c r="E24" s="15">
        <v>3193</v>
      </c>
      <c r="F24" s="15">
        <v>944.1</v>
      </c>
      <c r="G24" s="13">
        <f t="shared" si="0"/>
        <v>29.56780457250235</v>
      </c>
      <c r="H24" s="13">
        <f t="shared" si="1"/>
        <v>138.98130428382157</v>
      </c>
    </row>
    <row r="25" spans="1:8" ht="37.5">
      <c r="A25" s="20"/>
      <c r="B25" s="29" t="s">
        <v>47</v>
      </c>
      <c r="C25" s="14" t="s">
        <v>46</v>
      </c>
      <c r="D25" s="15">
        <v>150</v>
      </c>
      <c r="E25" s="15">
        <v>750</v>
      </c>
      <c r="F25" s="15">
        <v>0</v>
      </c>
      <c r="G25" s="13">
        <f t="shared" si="0"/>
        <v>0</v>
      </c>
      <c r="H25" s="13">
        <f t="shared" si="1"/>
        <v>0</v>
      </c>
    </row>
    <row r="26" spans="1:8" ht="37.5">
      <c r="A26" s="20"/>
      <c r="B26" s="29" t="s">
        <v>79</v>
      </c>
      <c r="C26" s="14" t="s">
        <v>80</v>
      </c>
      <c r="D26" s="15"/>
      <c r="E26" s="15">
        <v>9909.7999999999993</v>
      </c>
      <c r="F26" s="15"/>
      <c r="G26" s="13">
        <f t="shared" si="0"/>
        <v>0</v>
      </c>
      <c r="H26" s="13" t="e">
        <f t="shared" si="1"/>
        <v>#DIV/0!</v>
      </c>
    </row>
    <row r="27" spans="1:8" ht="56.25">
      <c r="A27" s="20"/>
      <c r="B27" s="29" t="s">
        <v>81</v>
      </c>
      <c r="C27" s="14" t="s">
        <v>82</v>
      </c>
      <c r="D27" s="15"/>
      <c r="E27" s="15">
        <v>102</v>
      </c>
      <c r="F27" s="15"/>
      <c r="G27" s="13">
        <f t="shared" si="0"/>
        <v>0</v>
      </c>
      <c r="H27" s="13" t="e">
        <f t="shared" si="1"/>
        <v>#DIV/0!</v>
      </c>
    </row>
    <row r="28" spans="1:8" ht="18.75">
      <c r="A28" s="28"/>
      <c r="B28" s="22" t="s">
        <v>59</v>
      </c>
      <c r="C28" s="14">
        <v>1160000300</v>
      </c>
      <c r="D28" s="15"/>
      <c r="E28" s="15">
        <v>615.6</v>
      </c>
      <c r="F28" s="15">
        <v>111.4</v>
      </c>
      <c r="G28" s="13">
        <f t="shared" si="0"/>
        <v>18.096166341780375</v>
      </c>
      <c r="H28" s="13" t="e">
        <f t="shared" si="1"/>
        <v>#DIV/0!</v>
      </c>
    </row>
    <row r="29" spans="1:8" ht="18.75">
      <c r="A29" s="20"/>
      <c r="B29" s="26" t="s">
        <v>30</v>
      </c>
      <c r="C29" s="14">
        <v>1170000010</v>
      </c>
      <c r="D29" s="15">
        <v>538</v>
      </c>
      <c r="E29" s="15">
        <v>2251.6999999999998</v>
      </c>
      <c r="F29" s="15">
        <v>978.2</v>
      </c>
      <c r="G29" s="13">
        <f t="shared" si="0"/>
        <v>43.442732157925128</v>
      </c>
      <c r="H29" s="13">
        <f t="shared" si="1"/>
        <v>181.82156133828997</v>
      </c>
    </row>
    <row r="30" spans="1:8" ht="18.75">
      <c r="A30" s="28"/>
      <c r="B30" s="22" t="s">
        <v>9</v>
      </c>
      <c r="C30" s="21">
        <v>1300172300</v>
      </c>
      <c r="D30" s="15">
        <v>185.6</v>
      </c>
      <c r="E30" s="15">
        <v>1741.7</v>
      </c>
      <c r="F30" s="15">
        <v>253.6</v>
      </c>
      <c r="G30" s="13">
        <f t="shared" si="0"/>
        <v>14.560486880633864</v>
      </c>
      <c r="H30" s="13">
        <f t="shared" si="1"/>
        <v>136.63793103448276</v>
      </c>
    </row>
    <row r="31" spans="1:8" ht="37.5">
      <c r="A31" s="28"/>
      <c r="B31" s="22" t="s">
        <v>17</v>
      </c>
      <c r="C31" s="14">
        <v>1300176700</v>
      </c>
      <c r="D31" s="15">
        <v>2932.5</v>
      </c>
      <c r="E31" s="15">
        <v>16745.7</v>
      </c>
      <c r="F31" s="15">
        <v>3175.4</v>
      </c>
      <c r="G31" s="13">
        <f t="shared" si="0"/>
        <v>18.962479920218325</v>
      </c>
      <c r="H31" s="13">
        <f t="shared" si="1"/>
        <v>108.2830349531117</v>
      </c>
    </row>
    <row r="32" spans="1:8" ht="37.5">
      <c r="A32" s="20"/>
      <c r="B32" s="22" t="s">
        <v>18</v>
      </c>
      <c r="C32" s="21">
        <v>1300176900</v>
      </c>
      <c r="D32" s="15">
        <v>0</v>
      </c>
      <c r="E32" s="15">
        <v>527.70000000000005</v>
      </c>
      <c r="F32" s="15">
        <v>89.3</v>
      </c>
      <c r="G32" s="13">
        <f t="shared" si="0"/>
        <v>16.922493841197646</v>
      </c>
      <c r="H32" s="13" t="e">
        <f t="shared" si="1"/>
        <v>#DIV/0!</v>
      </c>
    </row>
    <row r="33" spans="1:8" ht="37.5">
      <c r="A33" s="28"/>
      <c r="B33" s="22" t="s">
        <v>19</v>
      </c>
      <c r="C33" s="21">
        <v>1300183300</v>
      </c>
      <c r="D33" s="15">
        <v>2655.7</v>
      </c>
      <c r="E33" s="15">
        <v>11768.5</v>
      </c>
      <c r="F33" s="15">
        <v>2845.3</v>
      </c>
      <c r="G33" s="13">
        <f t="shared" si="0"/>
        <v>24.177252835960406</v>
      </c>
      <c r="H33" s="13">
        <f t="shared" si="1"/>
        <v>107.13936062055203</v>
      </c>
    </row>
    <row r="34" spans="1:8" ht="37.5">
      <c r="A34" s="28"/>
      <c r="B34" s="22" t="s">
        <v>10</v>
      </c>
      <c r="C34" s="21" t="s">
        <v>14</v>
      </c>
      <c r="D34" s="15">
        <v>10.5</v>
      </c>
      <c r="E34" s="15">
        <v>53.9</v>
      </c>
      <c r="F34" s="15">
        <v>9</v>
      </c>
      <c r="G34" s="13">
        <f t="shared" si="0"/>
        <v>16.697588126159555</v>
      </c>
      <c r="H34" s="13">
        <f t="shared" si="1"/>
        <v>85.714285714285708</v>
      </c>
    </row>
    <row r="35" spans="1:8" ht="18.75">
      <c r="A35" s="28"/>
      <c r="B35" s="22" t="s">
        <v>83</v>
      </c>
      <c r="C35" s="21">
        <v>1300210050</v>
      </c>
      <c r="D35" s="15"/>
      <c r="E35" s="15">
        <v>66.7</v>
      </c>
      <c r="F35" s="15"/>
      <c r="G35" s="13">
        <f t="shared" si="0"/>
        <v>0</v>
      </c>
      <c r="H35" s="13" t="e">
        <f t="shared" si="1"/>
        <v>#DIV/0!</v>
      </c>
    </row>
    <row r="36" spans="1:8" ht="18.75">
      <c r="A36" s="28"/>
      <c r="B36" s="22" t="s">
        <v>84</v>
      </c>
      <c r="C36" s="21" t="s">
        <v>85</v>
      </c>
      <c r="D36" s="15"/>
      <c r="E36" s="15">
        <v>3383.7</v>
      </c>
      <c r="F36" s="15"/>
      <c r="G36" s="13">
        <f t="shared" si="0"/>
        <v>0</v>
      </c>
      <c r="H36" s="13" t="e">
        <f t="shared" si="1"/>
        <v>#DIV/0!</v>
      </c>
    </row>
    <row r="37" spans="1:8" ht="37.5">
      <c r="A37" s="28"/>
      <c r="B37" s="22" t="s">
        <v>20</v>
      </c>
      <c r="C37" s="14">
        <v>1300277000</v>
      </c>
      <c r="D37" s="15">
        <v>18520.7</v>
      </c>
      <c r="E37" s="15">
        <v>88126.1</v>
      </c>
      <c r="F37" s="15">
        <v>16576.900000000001</v>
      </c>
      <c r="G37" s="13">
        <f t="shared" si="0"/>
        <v>18.810431869786591</v>
      </c>
      <c r="H37" s="13">
        <f t="shared" si="1"/>
        <v>89.504716344414632</v>
      </c>
    </row>
    <row r="38" spans="1:8" ht="56.25">
      <c r="A38" s="28"/>
      <c r="B38" s="22" t="s">
        <v>21</v>
      </c>
      <c r="C38" s="14">
        <v>1300277200</v>
      </c>
      <c r="D38" s="15">
        <v>370</v>
      </c>
      <c r="E38" s="15">
        <v>2460.6999999999998</v>
      </c>
      <c r="F38" s="15">
        <v>480.2</v>
      </c>
      <c r="G38" s="13">
        <f t="shared" si="0"/>
        <v>19.514772219287195</v>
      </c>
      <c r="H38" s="13">
        <f t="shared" si="1"/>
        <v>129.7837837837838</v>
      </c>
    </row>
    <row r="39" spans="1:8" ht="18.75">
      <c r="A39" s="28"/>
      <c r="B39" s="22" t="s">
        <v>48</v>
      </c>
      <c r="C39" s="14">
        <v>1300279200</v>
      </c>
      <c r="D39" s="15"/>
      <c r="E39" s="15">
        <v>0</v>
      </c>
      <c r="F39" s="15"/>
      <c r="G39" s="13" t="e">
        <f t="shared" si="0"/>
        <v>#DIV/0!</v>
      </c>
      <c r="H39" s="13" t="e">
        <f t="shared" si="1"/>
        <v>#DIV/0!</v>
      </c>
    </row>
    <row r="40" spans="1:8" ht="37.5">
      <c r="A40" s="28"/>
      <c r="B40" s="22" t="s">
        <v>22</v>
      </c>
      <c r="C40" s="14">
        <v>1300283400</v>
      </c>
      <c r="D40" s="15">
        <v>6321.2</v>
      </c>
      <c r="E40" s="15">
        <v>20739.2</v>
      </c>
      <c r="F40" s="15">
        <v>5320.4</v>
      </c>
      <c r="G40" s="13">
        <f t="shared" si="0"/>
        <v>25.653834284832584</v>
      </c>
      <c r="H40" s="13">
        <f t="shared" si="1"/>
        <v>84.167563120926403</v>
      </c>
    </row>
    <row r="41" spans="1:8" ht="18.75" customHeight="1">
      <c r="A41" s="28"/>
      <c r="B41" s="22" t="s">
        <v>49</v>
      </c>
      <c r="C41" s="14" t="s">
        <v>50</v>
      </c>
      <c r="D41" s="15"/>
      <c r="E41" s="15">
        <v>0</v>
      </c>
      <c r="F41" s="15"/>
      <c r="G41" s="13" t="e">
        <f t="shared" si="0"/>
        <v>#DIV/0!</v>
      </c>
      <c r="H41" s="13" t="e">
        <f t="shared" si="1"/>
        <v>#DIV/0!</v>
      </c>
    </row>
    <row r="42" spans="1:8" ht="37.5">
      <c r="A42" s="28"/>
      <c r="B42" s="22" t="s">
        <v>86</v>
      </c>
      <c r="C42" s="14" t="s">
        <v>87</v>
      </c>
      <c r="D42" s="15"/>
      <c r="E42" s="15">
        <v>104.7</v>
      </c>
      <c r="F42" s="15"/>
      <c r="G42" s="13">
        <f t="shared" si="0"/>
        <v>0</v>
      </c>
      <c r="H42" s="13" t="e">
        <f t="shared" si="1"/>
        <v>#DIV/0!</v>
      </c>
    </row>
    <row r="43" spans="1:8" ht="18.75" customHeight="1">
      <c r="A43" s="28"/>
      <c r="B43" s="22" t="s">
        <v>51</v>
      </c>
      <c r="C43" s="14">
        <v>1300283420</v>
      </c>
      <c r="D43" s="15">
        <v>1200</v>
      </c>
      <c r="E43" s="15">
        <v>0</v>
      </c>
      <c r="F43" s="15">
        <v>0</v>
      </c>
      <c r="G43" s="13" t="e">
        <f t="shared" si="0"/>
        <v>#DIV/0!</v>
      </c>
      <c r="H43" s="13">
        <f t="shared" si="1"/>
        <v>0</v>
      </c>
    </row>
    <row r="44" spans="1:8" ht="75">
      <c r="A44" s="28"/>
      <c r="B44" s="24" t="s">
        <v>52</v>
      </c>
      <c r="C44" s="14" t="s">
        <v>53</v>
      </c>
      <c r="D44" s="15"/>
      <c r="E44" s="15">
        <v>0</v>
      </c>
      <c r="F44" s="15"/>
      <c r="G44" s="13" t="e">
        <f t="shared" si="0"/>
        <v>#DIV/0!</v>
      </c>
      <c r="H44" s="13" t="e">
        <f t="shared" si="1"/>
        <v>#DIV/0!</v>
      </c>
    </row>
    <row r="45" spans="1:8" ht="37.5">
      <c r="A45" s="28"/>
      <c r="B45" s="22" t="s">
        <v>88</v>
      </c>
      <c r="C45" s="14">
        <v>1300372300</v>
      </c>
      <c r="D45" s="15">
        <v>16.3</v>
      </c>
      <c r="E45" s="15">
        <v>123.4</v>
      </c>
      <c r="F45" s="15">
        <v>11.5</v>
      </c>
      <c r="G45" s="13">
        <f t="shared" si="0"/>
        <v>9.3192868719611024</v>
      </c>
      <c r="H45" s="13">
        <f t="shared" si="1"/>
        <v>70.552147239263803</v>
      </c>
    </row>
    <row r="46" spans="1:8" ht="37.5">
      <c r="A46" s="28"/>
      <c r="B46" s="22" t="s">
        <v>55</v>
      </c>
      <c r="C46" s="14">
        <v>1300372500</v>
      </c>
      <c r="D46" s="15">
        <v>136.4</v>
      </c>
      <c r="E46" s="15">
        <v>983.9</v>
      </c>
      <c r="F46" s="15">
        <v>147.80000000000001</v>
      </c>
      <c r="G46" s="13">
        <f t="shared" si="0"/>
        <v>15.021851814208761</v>
      </c>
      <c r="H46" s="13">
        <f t="shared" si="1"/>
        <v>108.35777126099708</v>
      </c>
    </row>
    <row r="47" spans="1:8" ht="37.5">
      <c r="A47" s="20"/>
      <c r="B47" s="22" t="s">
        <v>23</v>
      </c>
      <c r="C47" s="14">
        <v>1300383500</v>
      </c>
      <c r="D47" s="15">
        <v>1363.7</v>
      </c>
      <c r="E47" s="15">
        <v>5974.5</v>
      </c>
      <c r="F47" s="15">
        <v>1457.6</v>
      </c>
      <c r="G47" s="13">
        <f t="shared" si="0"/>
        <v>24.397020671185871</v>
      </c>
      <c r="H47" s="13">
        <f t="shared" si="1"/>
        <v>106.88567866832881</v>
      </c>
    </row>
    <row r="48" spans="1:8" ht="18.75">
      <c r="A48" s="28"/>
      <c r="B48" s="27" t="s">
        <v>58</v>
      </c>
      <c r="C48" s="21">
        <v>1300383510</v>
      </c>
      <c r="D48" s="15"/>
      <c r="E48" s="15">
        <v>0</v>
      </c>
      <c r="F48" s="15"/>
      <c r="G48" s="13" t="e">
        <f t="shared" si="0"/>
        <v>#DIV/0!</v>
      </c>
      <c r="H48" s="13" t="e">
        <f t="shared" si="1"/>
        <v>#DIV/0!</v>
      </c>
    </row>
    <row r="49" spans="1:8" ht="18.75">
      <c r="A49" s="28"/>
      <c r="B49" s="27" t="s">
        <v>89</v>
      </c>
      <c r="C49" s="21">
        <v>1300383800</v>
      </c>
      <c r="D49" s="15"/>
      <c r="E49" s="15">
        <v>985.5</v>
      </c>
      <c r="F49" s="15">
        <v>13.3</v>
      </c>
      <c r="G49" s="13">
        <f t="shared" si="0"/>
        <v>1.3495687468290207</v>
      </c>
      <c r="H49" s="13" t="e">
        <f t="shared" si="1"/>
        <v>#DIV/0!</v>
      </c>
    </row>
    <row r="50" spans="1:8" ht="37.5">
      <c r="A50" s="28"/>
      <c r="B50" s="22" t="s">
        <v>10</v>
      </c>
      <c r="C50" s="21" t="s">
        <v>15</v>
      </c>
      <c r="D50" s="15">
        <v>1.8</v>
      </c>
      <c r="E50" s="15">
        <v>3.8</v>
      </c>
      <c r="F50" s="15">
        <v>0.7</v>
      </c>
      <c r="G50" s="13">
        <f t="shared" si="0"/>
        <v>18.421052631578945</v>
      </c>
      <c r="H50" s="13">
        <f t="shared" si="1"/>
        <v>38.888888888888886</v>
      </c>
    </row>
    <row r="51" spans="1:8" ht="37.5">
      <c r="A51" s="20"/>
      <c r="B51" s="22" t="s">
        <v>56</v>
      </c>
      <c r="C51" s="14" t="s">
        <v>57</v>
      </c>
      <c r="D51" s="15">
        <v>7.8</v>
      </c>
      <c r="E51" s="15">
        <v>30.4</v>
      </c>
      <c r="F51" s="15">
        <v>4.5999999999999996</v>
      </c>
      <c r="G51" s="13">
        <f t="shared" si="0"/>
        <v>15.131578947368421</v>
      </c>
      <c r="H51" s="13">
        <f t="shared" si="1"/>
        <v>58.974358974358978</v>
      </c>
    </row>
    <row r="52" spans="1:8" ht="18.75" customHeight="1">
      <c r="A52" s="20"/>
      <c r="B52" s="27" t="s">
        <v>49</v>
      </c>
      <c r="C52" s="14" t="s">
        <v>50</v>
      </c>
      <c r="D52" s="15"/>
      <c r="E52" s="15">
        <v>2233.6</v>
      </c>
      <c r="F52" s="15"/>
      <c r="G52" s="13">
        <f t="shared" si="0"/>
        <v>0</v>
      </c>
      <c r="H52" s="13" t="e">
        <f t="shared" si="1"/>
        <v>#DIV/0!</v>
      </c>
    </row>
    <row r="53" spans="1:8" ht="18.75" customHeight="1">
      <c r="A53" s="20"/>
      <c r="B53" s="27" t="s">
        <v>90</v>
      </c>
      <c r="C53" s="14" t="s">
        <v>92</v>
      </c>
      <c r="D53" s="15"/>
      <c r="E53" s="15">
        <v>3034.2</v>
      </c>
      <c r="F53" s="15">
        <v>308.3</v>
      </c>
      <c r="G53" s="13">
        <f t="shared" si="0"/>
        <v>10.160833168545253</v>
      </c>
      <c r="H53" s="13" t="e">
        <f t="shared" si="1"/>
        <v>#DIV/0!</v>
      </c>
    </row>
    <row r="54" spans="1:8" ht="18.75" customHeight="1">
      <c r="A54" s="20"/>
      <c r="B54" s="27" t="s">
        <v>91</v>
      </c>
      <c r="C54" s="14" t="s">
        <v>53</v>
      </c>
      <c r="D54" s="15"/>
      <c r="E54" s="15">
        <v>1330</v>
      </c>
      <c r="F54" s="15"/>
      <c r="G54" s="13">
        <f t="shared" si="0"/>
        <v>0</v>
      </c>
      <c r="H54" s="13" t="e">
        <f t="shared" si="1"/>
        <v>#DIV/0!</v>
      </c>
    </row>
    <row r="55" spans="1:8" ht="37.5">
      <c r="A55" s="20"/>
      <c r="B55" s="22" t="s">
        <v>55</v>
      </c>
      <c r="C55" s="14">
        <v>1400172500</v>
      </c>
      <c r="D55" s="15">
        <v>82.8</v>
      </c>
      <c r="E55" s="15">
        <v>763.2</v>
      </c>
      <c r="F55" s="15">
        <v>111.1</v>
      </c>
      <c r="G55" s="13">
        <f t="shared" si="0"/>
        <v>14.55712788259958</v>
      </c>
      <c r="H55" s="13">
        <f t="shared" si="1"/>
        <v>134.17874396135267</v>
      </c>
    </row>
    <row r="56" spans="1:8" ht="37.5">
      <c r="A56" s="28"/>
      <c r="B56" s="40" t="s">
        <v>24</v>
      </c>
      <c r="C56" s="14">
        <v>1400183500</v>
      </c>
      <c r="D56" s="15">
        <v>696.9</v>
      </c>
      <c r="E56" s="15">
        <v>2956</v>
      </c>
      <c r="F56" s="15">
        <v>786.6</v>
      </c>
      <c r="G56" s="13">
        <f t="shared" si="0"/>
        <v>26.610284167794319</v>
      </c>
      <c r="H56" s="13">
        <f t="shared" si="1"/>
        <v>112.87128712871288</v>
      </c>
    </row>
    <row r="57" spans="1:8" ht="37.5">
      <c r="A57" s="20"/>
      <c r="B57" s="22" t="s">
        <v>60</v>
      </c>
      <c r="C57" s="14" t="s">
        <v>61</v>
      </c>
      <c r="D57" s="15">
        <v>4.4000000000000004</v>
      </c>
      <c r="E57" s="15">
        <v>23.6</v>
      </c>
      <c r="F57" s="15">
        <v>3.4</v>
      </c>
      <c r="G57" s="13">
        <f t="shared" si="0"/>
        <v>14.406779661016946</v>
      </c>
      <c r="H57" s="13">
        <f t="shared" si="1"/>
        <v>77.272727272727266</v>
      </c>
    </row>
    <row r="58" spans="1:8" ht="37.5">
      <c r="A58" s="20"/>
      <c r="B58" s="22" t="s">
        <v>62</v>
      </c>
      <c r="C58" s="14">
        <v>1400272500</v>
      </c>
      <c r="D58" s="15">
        <v>582.9</v>
      </c>
      <c r="E58" s="15">
        <v>4344.3999999999996</v>
      </c>
      <c r="F58" s="15">
        <v>687.5</v>
      </c>
      <c r="G58" s="13">
        <f t="shared" si="0"/>
        <v>15.82497007642022</v>
      </c>
      <c r="H58" s="13">
        <f t="shared" si="1"/>
        <v>117.94475896380168</v>
      </c>
    </row>
    <row r="59" spans="1:8" ht="37.5">
      <c r="A59" s="20"/>
      <c r="B59" s="41" t="s">
        <v>25</v>
      </c>
      <c r="C59" s="14">
        <v>1400283600</v>
      </c>
      <c r="D59" s="15">
        <v>3808.9</v>
      </c>
      <c r="E59" s="15">
        <v>14428.1</v>
      </c>
      <c r="F59" s="15">
        <v>4261.3999999999996</v>
      </c>
      <c r="G59" s="13">
        <f t="shared" si="0"/>
        <v>29.535420464232985</v>
      </c>
      <c r="H59" s="13">
        <f t="shared" si="1"/>
        <v>111.88007036152167</v>
      </c>
    </row>
    <row r="60" spans="1:8" ht="18.75">
      <c r="A60" s="20"/>
      <c r="B60" s="22" t="s">
        <v>48</v>
      </c>
      <c r="C60" s="14">
        <v>1400279200</v>
      </c>
      <c r="D60" s="15"/>
      <c r="E60" s="15">
        <v>0</v>
      </c>
      <c r="F60" s="15"/>
      <c r="G60" s="13" t="e">
        <f t="shared" si="0"/>
        <v>#DIV/0!</v>
      </c>
      <c r="H60" s="13" t="e">
        <f t="shared" si="1"/>
        <v>#DIV/0!</v>
      </c>
    </row>
    <row r="61" spans="1:8" ht="37.5">
      <c r="A61" s="20"/>
      <c r="B61" s="22" t="s">
        <v>60</v>
      </c>
      <c r="C61" s="14" t="s">
        <v>65</v>
      </c>
      <c r="D61" s="15">
        <v>30.7</v>
      </c>
      <c r="E61" s="15">
        <v>134.4</v>
      </c>
      <c r="F61" s="15">
        <v>21.3</v>
      </c>
      <c r="G61" s="13">
        <f t="shared" si="0"/>
        <v>15.848214285714285</v>
      </c>
      <c r="H61" s="13">
        <f t="shared" si="1"/>
        <v>69.381107491856682</v>
      </c>
    </row>
    <row r="62" spans="1:8" ht="18.75" customHeight="1">
      <c r="A62" s="20"/>
      <c r="B62" s="22" t="s">
        <v>71</v>
      </c>
      <c r="C62" s="14">
        <v>1400372500</v>
      </c>
      <c r="D62" s="15">
        <v>394.3</v>
      </c>
      <c r="E62" s="15">
        <v>2454.4</v>
      </c>
      <c r="F62" s="15">
        <v>477.3</v>
      </c>
      <c r="G62" s="13">
        <f t="shared" si="0"/>
        <v>19.446707953063886</v>
      </c>
      <c r="H62" s="13">
        <f t="shared" si="1"/>
        <v>121.04996195790008</v>
      </c>
    </row>
    <row r="63" spans="1:8" ht="37.5">
      <c r="A63" s="20"/>
      <c r="B63" s="22" t="s">
        <v>26</v>
      </c>
      <c r="C63" s="14">
        <v>1400383700</v>
      </c>
      <c r="D63" s="15">
        <v>1249.3</v>
      </c>
      <c r="E63" s="15">
        <v>5733.4</v>
      </c>
      <c r="F63" s="15">
        <v>1447.9</v>
      </c>
      <c r="G63" s="13">
        <f t="shared" si="0"/>
        <v>25.253776118882342</v>
      </c>
      <c r="H63" s="13">
        <f t="shared" si="1"/>
        <v>115.89690226526857</v>
      </c>
    </row>
    <row r="64" spans="1:8" ht="18.75">
      <c r="A64" s="20"/>
      <c r="B64" s="22" t="s">
        <v>27</v>
      </c>
      <c r="C64" s="25" t="s">
        <v>13</v>
      </c>
      <c r="D64" s="15"/>
      <c r="E64" s="15">
        <v>0</v>
      </c>
      <c r="F64" s="15"/>
      <c r="G64" s="13" t="e">
        <f t="shared" si="0"/>
        <v>#DIV/0!</v>
      </c>
      <c r="H64" s="13" t="e">
        <f t="shared" si="1"/>
        <v>#DIV/0!</v>
      </c>
    </row>
    <row r="65" spans="1:8" ht="18.75">
      <c r="A65" s="20"/>
      <c r="B65" s="22" t="s">
        <v>67</v>
      </c>
      <c r="C65" s="14" t="s">
        <v>68</v>
      </c>
      <c r="D65" s="15"/>
      <c r="E65" s="15">
        <v>0</v>
      </c>
      <c r="F65" s="15"/>
      <c r="G65" s="13" t="e">
        <f t="shared" si="0"/>
        <v>#DIV/0!</v>
      </c>
      <c r="H65" s="13" t="e">
        <f t="shared" si="1"/>
        <v>#DIV/0!</v>
      </c>
    </row>
    <row r="66" spans="1:8" ht="37.5">
      <c r="A66" s="20"/>
      <c r="B66" s="22" t="s">
        <v>93</v>
      </c>
      <c r="C66" s="14" t="s">
        <v>94</v>
      </c>
      <c r="D66" s="15"/>
      <c r="E66" s="15">
        <v>94.6</v>
      </c>
      <c r="F66" s="15"/>
      <c r="G66" s="13">
        <f t="shared" si="0"/>
        <v>0</v>
      </c>
      <c r="H66" s="13" t="e">
        <f t="shared" si="1"/>
        <v>#DIV/0!</v>
      </c>
    </row>
    <row r="67" spans="1:8" ht="37.5">
      <c r="A67" s="20"/>
      <c r="B67" s="22" t="s">
        <v>56</v>
      </c>
      <c r="C67" s="14" t="s">
        <v>66</v>
      </c>
      <c r="D67" s="15">
        <v>20.8</v>
      </c>
      <c r="E67" s="15">
        <v>75.900000000000006</v>
      </c>
      <c r="F67" s="15">
        <v>14.8</v>
      </c>
      <c r="G67" s="13">
        <f t="shared" si="0"/>
        <v>19.499341238471672</v>
      </c>
      <c r="H67" s="13">
        <f t="shared" si="1"/>
        <v>71.15384615384616</v>
      </c>
    </row>
    <row r="68" spans="1:8" ht="38.25" thickBot="1">
      <c r="A68" s="20"/>
      <c r="B68" s="22" t="s">
        <v>63</v>
      </c>
      <c r="C68" s="14" t="s">
        <v>64</v>
      </c>
      <c r="D68" s="15"/>
      <c r="E68" s="15">
        <v>0</v>
      </c>
      <c r="F68" s="15"/>
      <c r="G68" s="13" t="e">
        <f t="shared" si="0"/>
        <v>#DIV/0!</v>
      </c>
      <c r="H68" s="13" t="e">
        <f t="shared" si="1"/>
        <v>#DIV/0!</v>
      </c>
    </row>
    <row r="69" spans="1:8" ht="38.25" thickBot="1">
      <c r="A69" s="20"/>
      <c r="B69" s="30" t="s">
        <v>69</v>
      </c>
      <c r="C69" s="14" t="s">
        <v>70</v>
      </c>
      <c r="D69" s="15"/>
      <c r="E69" s="15">
        <v>0</v>
      </c>
      <c r="F69" s="15"/>
      <c r="G69" s="13" t="e">
        <f t="shared" si="0"/>
        <v>#DIV/0!</v>
      </c>
      <c r="H69" s="13" t="e">
        <f t="shared" si="1"/>
        <v>#DIV/0!</v>
      </c>
    </row>
    <row r="70" spans="1:8" ht="18.75">
      <c r="A70" s="11"/>
      <c r="B70" s="31" t="s">
        <v>4</v>
      </c>
      <c r="C70" s="12"/>
      <c r="D70" s="23">
        <f>SUM(D9:D69)</f>
        <v>42493.200000000019</v>
      </c>
      <c r="E70" s="32">
        <f>E8</f>
        <v>227315.20000000001</v>
      </c>
      <c r="F70" s="32">
        <f>F8</f>
        <v>40755.500000000007</v>
      </c>
      <c r="G70" s="13">
        <f t="shared" si="0"/>
        <v>17.92906941550763</v>
      </c>
      <c r="H70" s="32">
        <f>F70/D70*100</f>
        <v>95.910639820018247</v>
      </c>
    </row>
  </sheetData>
  <autoFilter ref="A6:H28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квартал</vt:lpstr>
      <vt:lpstr>'1 квартал'!Заголовки_для_печати</vt:lpstr>
      <vt:lpstr>'1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2018-04-12T05:44:59Z</cp:lastPrinted>
  <dcterms:created xsi:type="dcterms:W3CDTF">2015-11-03T08:48:51Z</dcterms:created>
  <dcterms:modified xsi:type="dcterms:W3CDTF">2020-04-15T08:07:51Z</dcterms:modified>
</cp:coreProperties>
</file>