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Обмен\АЛЕКСА\инициативное бюджетирование\2021\отчеты\на сайт\"/>
    </mc:Choice>
  </mc:AlternateContent>
  <bookViews>
    <workbookView xWindow="-120" yWindow="-120" windowWidth="29040" windowHeight="15840" tabRatio="885"/>
  </bookViews>
  <sheets>
    <sheet name="Тит лист" sheetId="1" r:id="rId1"/>
    <sheet name="Таб.1 " sheetId="2" r:id="rId2"/>
    <sheet name="Таб.2 " sheetId="3" r:id="rId3"/>
    <sheet name="доп Таб 3 " sheetId="22" r:id="rId4"/>
    <sheet name="доп Таб 4 " sheetId="23" r:id="rId5"/>
    <sheet name="Заключ" sheetId="25" state="hidden" r:id="rId6"/>
  </sheets>
  <externalReferences>
    <externalReference r:id="rId7"/>
  </externalReferences>
  <definedNames>
    <definedName name="_xlnm.Print_Titles" localSheetId="3">'доп Таб 3 '!$5:$6</definedName>
    <definedName name="_xlnm.Print_Titles" localSheetId="4">'доп Таб 4 '!$4:$6</definedName>
    <definedName name="_xlnm.Print_Titles" localSheetId="5">Заключ!$13:$16</definedName>
    <definedName name="_xlnm.Print_Titles" localSheetId="1">'Таб.1 '!$4:$7</definedName>
    <definedName name="_xlnm.Print_Titles" localSheetId="2">'Таб.2 '!$4:$9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8" i="25" l="1"/>
  <c r="C24" i="25" l="1"/>
  <c r="C23" i="25"/>
  <c r="C21" i="25" l="1"/>
  <c r="M116" i="23"/>
  <c r="M117" i="23" s="1"/>
  <c r="M118" i="23" s="1"/>
  <c r="M119" i="23" s="1"/>
  <c r="M120" i="23" s="1"/>
  <c r="M121" i="23" s="1"/>
  <c r="M122" i="23" s="1"/>
  <c r="M123" i="23" s="1"/>
  <c r="M124" i="23" s="1"/>
  <c r="M125" i="23" s="1"/>
  <c r="M126" i="23" s="1"/>
  <c r="M127" i="23" s="1"/>
  <c r="M128" i="23" s="1"/>
  <c r="M129" i="23" s="1"/>
  <c r="M130" i="23" s="1"/>
  <c r="M131" i="23" s="1"/>
  <c r="M132" i="23" s="1"/>
  <c r="M133" i="23" s="1"/>
  <c r="M134" i="23" s="1"/>
  <c r="M135" i="23" s="1"/>
  <c r="M136" i="23" s="1"/>
  <c r="M137" i="23" s="1"/>
  <c r="M138" i="23" s="1"/>
  <c r="M139" i="23" s="1"/>
  <c r="M140" i="23" s="1"/>
  <c r="M141" i="23" s="1"/>
  <c r="M142" i="23" s="1"/>
  <c r="M143" i="23" s="1"/>
  <c r="M106" i="23"/>
  <c r="M107" i="23" s="1"/>
  <c r="M108" i="23" s="1"/>
  <c r="M109" i="23" s="1"/>
  <c r="M110" i="23" s="1"/>
  <c r="M111" i="23" s="1"/>
  <c r="M77" i="23"/>
  <c r="M78" i="23" s="1"/>
  <c r="M79" i="23" s="1"/>
  <c r="M80" i="23" s="1"/>
  <c r="M81" i="23" s="1"/>
  <c r="M82" i="23" s="1"/>
  <c r="M83" i="23" s="1"/>
  <c r="L57" i="23"/>
  <c r="L28" i="23"/>
  <c r="M89" i="23"/>
  <c r="M90" i="23" s="1"/>
  <c r="M91" i="23" s="1"/>
  <c r="M92" i="23" s="1"/>
  <c r="M93" i="23" s="1"/>
  <c r="M94" i="23" s="1"/>
  <c r="M95" i="23" s="1"/>
  <c r="M96" i="23" s="1"/>
  <c r="M97" i="23" s="1"/>
  <c r="M98" i="23" s="1"/>
  <c r="M99" i="23" s="1"/>
  <c r="M100" i="23" s="1"/>
  <c r="M101" i="23" s="1"/>
  <c r="M102" i="23" s="1"/>
  <c r="M60" i="23"/>
  <c r="M61" i="23" s="1"/>
  <c r="M62" i="23" s="1"/>
  <c r="M63" i="23" s="1"/>
  <c r="M64" i="23" s="1"/>
  <c r="M65" i="23" s="1"/>
  <c r="M66" i="23" s="1"/>
  <c r="M67" i="23" s="1"/>
  <c r="M68" i="23" s="1"/>
  <c r="M69" i="23" s="1"/>
  <c r="M70" i="23" s="1"/>
  <c r="M71" i="23" s="1"/>
  <c r="M72" i="23" s="1"/>
  <c r="M73" i="23" s="1"/>
  <c r="L26" i="23" l="1"/>
  <c r="L55" i="23"/>
  <c r="B15" i="3" l="1"/>
  <c r="B16" i="3"/>
  <c r="B17" i="3"/>
  <c r="B18" i="3"/>
  <c r="B19" i="3"/>
  <c r="B20" i="3"/>
  <c r="B21" i="3"/>
  <c r="B22" i="3"/>
  <c r="B23" i="3"/>
  <c r="B24" i="3"/>
  <c r="B25" i="3"/>
  <c r="B26" i="3"/>
  <c r="B27" i="3"/>
  <c r="B28" i="3"/>
  <c r="B29" i="3"/>
  <c r="B30" i="3"/>
  <c r="B31" i="3"/>
  <c r="B32" i="3"/>
  <c r="A32" i="3"/>
  <c r="A31" i="3"/>
  <c r="A30" i="3"/>
  <c r="A29" i="3"/>
  <c r="A28" i="3"/>
  <c r="A27" i="3"/>
  <c r="A26" i="3"/>
  <c r="A25" i="3"/>
  <c r="A24" i="3"/>
  <c r="A23" i="3"/>
  <c r="A22" i="3"/>
  <c r="A21" i="3"/>
  <c r="A20" i="3"/>
  <c r="A19" i="3"/>
  <c r="A18" i="3"/>
  <c r="A17" i="3"/>
  <c r="A16" i="3"/>
  <c r="A15" i="3"/>
  <c r="B14" i="3"/>
  <c r="A14" i="3"/>
  <c r="B12" i="3"/>
  <c r="A12" i="3"/>
  <c r="C32" i="3"/>
  <c r="C31" i="3"/>
  <c r="C30" i="3"/>
  <c r="C29" i="3"/>
  <c r="C28" i="3"/>
  <c r="C27" i="3"/>
  <c r="C26" i="3"/>
  <c r="C25" i="3"/>
  <c r="C24" i="3"/>
  <c r="C23" i="3"/>
  <c r="C22" i="3"/>
  <c r="C21" i="3"/>
  <c r="C20" i="3"/>
  <c r="C19" i="3"/>
  <c r="C18" i="3"/>
  <c r="C17" i="3"/>
  <c r="C16" i="3"/>
  <c r="C15" i="3"/>
  <c r="C14" i="3"/>
  <c r="C12" i="3"/>
  <c r="M48" i="23" l="1"/>
  <c r="M49" i="23" s="1"/>
  <c r="M50" i="23" s="1"/>
  <c r="M51" i="23" s="1"/>
  <c r="M52" i="23" s="1"/>
  <c r="M53" i="23" s="1"/>
  <c r="M54" i="23" s="1"/>
  <c r="M31" i="23"/>
  <c r="M32" i="23" s="1"/>
  <c r="M33" i="23" s="1"/>
  <c r="M34" i="23" s="1"/>
  <c r="M35" i="23" s="1"/>
  <c r="M36" i="23" s="1"/>
  <c r="M37" i="23" s="1"/>
  <c r="M38" i="23" s="1"/>
  <c r="M39" i="23" s="1"/>
  <c r="M40" i="23" s="1"/>
  <c r="M41" i="23" s="1"/>
  <c r="M42" i="23" s="1"/>
  <c r="M43" i="23" s="1"/>
  <c r="M44" i="23" s="1"/>
  <c r="M12" i="23" l="1"/>
  <c r="M13" i="23" s="1"/>
  <c r="M14" i="23" s="1"/>
  <c r="M15" i="23" s="1"/>
  <c r="M16" i="23" s="1"/>
  <c r="M17" i="23" s="1"/>
  <c r="M18" i="23" s="1"/>
  <c r="M19" i="23" s="1"/>
  <c r="M20" i="23" s="1"/>
  <c r="M21" i="23" s="1"/>
  <c r="M22" i="23" s="1"/>
  <c r="M23" i="23" s="1"/>
  <c r="M24" i="23" s="1"/>
  <c r="M25" i="23" s="1"/>
  <c r="L9" i="23"/>
  <c r="K103" i="23"/>
  <c r="J103" i="23"/>
  <c r="K86" i="23"/>
  <c r="J86" i="23"/>
  <c r="K74" i="23"/>
  <c r="J74" i="23"/>
  <c r="K57" i="23"/>
  <c r="J57" i="23"/>
  <c r="K45" i="23"/>
  <c r="J45" i="23"/>
  <c r="K28" i="23"/>
  <c r="J28" i="23"/>
  <c r="K9" i="23"/>
  <c r="J9" i="23"/>
  <c r="J13" i="22" l="1"/>
  <c r="C29" i="25" l="1"/>
  <c r="C26" i="25" s="1"/>
  <c r="K111" i="22"/>
  <c r="K112" i="22" s="1"/>
  <c r="K113" i="22" s="1"/>
  <c r="K114" i="22" s="1"/>
  <c r="K115" i="22" s="1"/>
  <c r="K116" i="22" s="1"/>
  <c r="K104" i="22"/>
  <c r="K105" i="22" s="1"/>
  <c r="K106" i="22" s="1"/>
  <c r="K107" i="22" s="1"/>
  <c r="K108" i="22" s="1"/>
  <c r="K60" i="22"/>
  <c r="K61" i="22" s="1"/>
  <c r="K62" i="22" s="1"/>
  <c r="K63" i="22" s="1"/>
  <c r="K64" i="22" s="1"/>
  <c r="K65" i="22" s="1"/>
  <c r="K66" i="22" s="1"/>
  <c r="K70" i="22" s="1"/>
  <c r="K71" i="22" s="1"/>
  <c r="K72" i="22" s="1"/>
  <c r="K73" i="22" s="1"/>
  <c r="K74" i="22" s="1"/>
  <c r="K75" i="22" s="1"/>
  <c r="K76" i="22" s="1"/>
  <c r="K77" i="22" s="1"/>
  <c r="K78" i="22" s="1"/>
  <c r="K79" i="22" s="1"/>
  <c r="K80" i="22" s="1"/>
  <c r="K81" i="22" s="1"/>
  <c r="K82" i="22" s="1"/>
  <c r="K83" i="22" s="1"/>
  <c r="K84" i="22" s="1"/>
  <c r="K85" i="22" s="1"/>
  <c r="K86" i="22" s="1"/>
  <c r="K87" i="22" s="1"/>
  <c r="K88" i="22" s="1"/>
  <c r="K89" i="22" s="1"/>
  <c r="K90" i="22" s="1"/>
  <c r="K91" i="22" s="1"/>
  <c r="K92" i="22" s="1"/>
  <c r="K93" i="22" s="1"/>
  <c r="K94" i="22" s="1"/>
  <c r="K95" i="22" s="1"/>
  <c r="K96" i="22" s="1"/>
  <c r="K97" i="22" s="1"/>
  <c r="K98" i="22" s="1"/>
  <c r="H14" i="22"/>
  <c r="H57" i="22" s="1"/>
  <c r="K17" i="22" l="1"/>
  <c r="K18" i="22" s="1"/>
  <c r="K19" i="22" s="1"/>
  <c r="K20" i="22" s="1"/>
  <c r="K21" i="22" s="1"/>
  <c r="K22" i="22" s="1"/>
  <c r="K23" i="22" s="1"/>
  <c r="K24" i="22" s="1"/>
  <c r="K25" i="22" s="1"/>
  <c r="K26" i="22" s="1"/>
  <c r="K27" i="22" s="1"/>
  <c r="K28" i="22" s="1"/>
  <c r="K29" i="22" s="1"/>
  <c r="K30" i="22" s="1"/>
  <c r="K31" i="22" s="1"/>
  <c r="K32" i="22" s="1"/>
  <c r="K33" i="22" s="1"/>
  <c r="K34" i="22" s="1"/>
  <c r="K35" i="22" s="1"/>
  <c r="K36" i="22" s="1"/>
  <c r="K37" i="22" s="1"/>
  <c r="K38" i="22" s="1"/>
  <c r="K39" i="22" s="1"/>
  <c r="K40" i="22" s="1"/>
  <c r="K41" i="22" s="1"/>
  <c r="K42" i="22" s="1"/>
  <c r="K43" i="22" s="1"/>
  <c r="K44" i="22" s="1"/>
  <c r="K45" i="22" s="1"/>
  <c r="K46" i="22" s="1"/>
  <c r="K47" i="22" s="1"/>
  <c r="K48" i="22" s="1"/>
  <c r="K49" i="22" s="1"/>
  <c r="K50" i="22" s="1"/>
  <c r="K51" i="22" s="1"/>
  <c r="K52" i="22" s="1"/>
  <c r="K53" i="22" s="1"/>
  <c r="K54" i="22" s="1"/>
  <c r="K55" i="22" s="1"/>
  <c r="R113" i="23"/>
  <c r="R103" i="23"/>
  <c r="R86" i="23"/>
  <c r="R74" i="23"/>
  <c r="R57" i="23"/>
  <c r="R45" i="23"/>
  <c r="R28" i="23"/>
  <c r="R9" i="23"/>
  <c r="P109" i="22"/>
  <c r="P101" i="22"/>
  <c r="J99" i="22"/>
  <c r="P56" i="22"/>
  <c r="P13" i="22"/>
  <c r="D23" i="25" l="1"/>
  <c r="D24" i="25"/>
  <c r="Q109" i="22"/>
  <c r="D29" i="25"/>
  <c r="D28" i="25"/>
  <c r="Q101" i="22"/>
  <c r="J16" i="2"/>
  <c r="S74" i="23"/>
  <c r="R26" i="23"/>
  <c r="J12" i="2"/>
  <c r="S28" i="23"/>
  <c r="J13" i="2"/>
  <c r="S45" i="23"/>
  <c r="J19" i="2"/>
  <c r="S103" i="23"/>
  <c r="J15" i="2"/>
  <c r="S57" i="23"/>
  <c r="J10" i="2"/>
  <c r="S9" i="23"/>
  <c r="J18" i="2"/>
  <c r="R55" i="23"/>
  <c r="R84" i="23"/>
  <c r="P99" i="22"/>
  <c r="P11" i="22"/>
  <c r="Q13" i="22"/>
  <c r="Q99" i="22" l="1"/>
  <c r="D21" i="25"/>
  <c r="D26" i="25"/>
  <c r="P9" i="22"/>
  <c r="S26" i="23"/>
  <c r="J11" i="2"/>
  <c r="S55" i="23"/>
  <c r="R7" i="23"/>
  <c r="U33" i="3" l="1"/>
  <c r="T33" i="3"/>
  <c r="D20" i="25" s="1"/>
  <c r="P33" i="3"/>
  <c r="O33" i="3"/>
  <c r="H14" i="2" l="1"/>
  <c r="J33" i="3" l="1"/>
  <c r="L12" i="2" l="1"/>
  <c r="L10" i="2"/>
  <c r="L15" i="2"/>
  <c r="J17" i="2" l="1"/>
  <c r="J14" i="2"/>
  <c r="L14" i="2" l="1"/>
  <c r="J8" i="2" l="1"/>
  <c r="H11" i="2"/>
  <c r="L11" i="2" s="1"/>
  <c r="E14" i="3" l="1"/>
  <c r="E15" i="3" s="1"/>
  <c r="E16" i="3" s="1"/>
  <c r="E17" i="3" s="1"/>
  <c r="E18" i="3" s="1"/>
  <c r="E19" i="3" s="1"/>
  <c r="E20" i="3" s="1"/>
  <c r="E21" i="3" s="1"/>
  <c r="E22" i="3" s="1"/>
  <c r="E23" i="3" s="1"/>
  <c r="E24" i="3" s="1"/>
  <c r="E25" i="3" s="1"/>
  <c r="E26" i="3" s="1"/>
  <c r="E27" i="3" s="1"/>
  <c r="E28" i="3" s="1"/>
  <c r="E29" i="3" s="1"/>
  <c r="E30" i="3" s="1"/>
  <c r="E31" i="3" s="1"/>
  <c r="E32" i="3" s="1"/>
  <c r="L18" i="2" l="1"/>
  <c r="J56" i="22"/>
  <c r="J11" i="22" s="1"/>
  <c r="J9" i="22" s="1"/>
  <c r="L86" i="23"/>
  <c r="H17" i="2"/>
  <c r="H8" i="2" s="1"/>
  <c r="C20" i="25" s="1"/>
  <c r="L84" i="23" l="1"/>
  <c r="L7" i="23" s="1"/>
  <c r="L113" i="23" s="1"/>
  <c r="S113" i="23" s="1"/>
  <c r="S86" i="23"/>
  <c r="S84" i="23" s="1"/>
  <c r="S7" i="23" s="1"/>
  <c r="K13" i="2"/>
  <c r="I18" i="2"/>
  <c r="K18" i="2"/>
  <c r="K19" i="2"/>
  <c r="I15" i="2"/>
  <c r="K12" i="2"/>
  <c r="K10" i="2"/>
  <c r="K16" i="2"/>
  <c r="T10" i="3"/>
  <c r="T34" i="3" s="1"/>
  <c r="I12" i="2"/>
  <c r="I10" i="2"/>
  <c r="K15" i="2"/>
  <c r="L17" i="2"/>
  <c r="L8" i="2" s="1"/>
  <c r="Q56" i="22"/>
  <c r="Q11" i="22" s="1"/>
  <c r="Q9" i="22" s="1"/>
  <c r="K14" i="2" l="1"/>
  <c r="I11" i="2"/>
  <c r="K17" i="2"/>
  <c r="K11" i="2"/>
  <c r="I17" i="2"/>
  <c r="I14" i="2"/>
  <c r="K8" i="2" l="1"/>
</calcChain>
</file>

<file path=xl/comments1.xml><?xml version="1.0" encoding="utf-8"?>
<comments xmlns="http://schemas.openxmlformats.org/spreadsheetml/2006/main">
  <authors>
    <author>Коломоец</author>
  </authors>
  <commentList>
    <comment ref="G4" authorId="0" shapeId="0">
      <text>
        <r>
          <rPr>
            <b/>
            <sz val="9"/>
            <color indexed="81"/>
            <rFont val="Tahoma"/>
            <family val="2"/>
            <charset val="204"/>
          </rPr>
          <t>Коломоец:</t>
        </r>
        <r>
          <rPr>
            <sz val="9"/>
            <color indexed="81"/>
            <rFont val="Tahoma"/>
            <family val="2"/>
            <charset val="204"/>
          </rPr>
          <t xml:space="preserve">
 зависит от вида и срока представления  Отчета (требования установлены  п. 4.3.8 Соглашения)</t>
        </r>
      </text>
    </comment>
    <comment ref="H4"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вида и срока представления  Отчета (требования установлены  п. 4.3.8 Соглашения)</t>
        </r>
      </text>
    </comment>
    <comment ref="F7" authorId="0" shapeId="0">
      <text>
        <r>
          <rPr>
            <b/>
            <sz val="9"/>
            <color indexed="81"/>
            <rFont val="Tahoma"/>
            <family val="2"/>
            <charset val="204"/>
          </rPr>
          <t>Коломоец:</t>
        </r>
        <r>
          <rPr>
            <sz val="9"/>
            <color indexed="81"/>
            <rFont val="Tahoma"/>
            <family val="2"/>
            <charset val="204"/>
          </rPr>
          <t xml:space="preserve">
Ручной ввод данных.
Информация заполняется методом копирования из данных из  п. 1.1 Соглашения
</t>
        </r>
      </text>
    </comment>
    <comment ref="F9" authorId="0" shapeId="0">
      <text>
        <r>
          <rPr>
            <b/>
            <sz val="9"/>
            <color indexed="81"/>
            <rFont val="Tahoma"/>
            <family val="2"/>
            <charset val="204"/>
          </rPr>
          <t>Коломоец:
Указывается полное наименование МО в именительном падеже (должно соответствовать Соглашению).
Пример:</t>
        </r>
        <r>
          <rPr>
            <sz val="9"/>
            <color indexed="81"/>
            <rFont val="Tahoma"/>
            <family val="2"/>
            <charset val="204"/>
          </rPr>
          <t xml:space="preserve"> Александровское муниципальное образования Воскресенского муниципального района Саратовской области</t>
        </r>
        <r>
          <rPr>
            <b/>
            <sz val="9"/>
            <color indexed="81"/>
            <rFont val="Tahoma"/>
            <family val="2"/>
            <charset val="204"/>
          </rPr>
          <t xml:space="preserve">
</t>
        </r>
      </text>
    </comment>
    <comment ref="G11" authorId="0" shapeId="0">
      <text>
        <r>
          <rPr>
            <b/>
            <sz val="9"/>
            <color indexed="81"/>
            <rFont val="Tahoma"/>
            <family val="2"/>
            <charset val="204"/>
          </rPr>
          <t>Коломоец:</t>
        </r>
        <r>
          <rPr>
            <sz val="9"/>
            <color indexed="81"/>
            <rFont val="Tahoma"/>
            <family val="2"/>
            <charset val="204"/>
          </rPr>
          <t xml:space="preserve">
Дата заключения соглашения </t>
        </r>
      </text>
    </comment>
    <comment ref="H11" authorId="0" shapeId="0">
      <text>
        <r>
          <rPr>
            <b/>
            <sz val="9"/>
            <color indexed="81"/>
            <rFont val="Tahoma"/>
            <family val="2"/>
            <charset val="204"/>
          </rPr>
          <t>Коломоец:</t>
        </r>
        <r>
          <rPr>
            <sz val="9"/>
            <color indexed="81"/>
            <rFont val="Tahoma"/>
            <family val="2"/>
            <charset val="204"/>
          </rPr>
          <t xml:space="preserve">
выбирается из списка
</t>
        </r>
      </text>
    </comment>
    <comment ref="M11" authorId="0" shapeId="0">
      <text>
        <r>
          <rPr>
            <b/>
            <sz val="9"/>
            <color indexed="81"/>
            <rFont val="Tahoma"/>
            <family val="2"/>
            <charset val="204"/>
          </rPr>
          <t>Коломоец:</t>
        </r>
        <r>
          <rPr>
            <sz val="9"/>
            <color indexed="81"/>
            <rFont val="Tahoma"/>
            <family val="2"/>
            <charset val="204"/>
          </rPr>
          <t xml:space="preserve">
выбирается из списка</t>
        </r>
      </text>
    </comment>
    <comment ref="N11" authorId="0" shapeId="0">
      <text>
        <r>
          <rPr>
            <b/>
            <sz val="9"/>
            <color indexed="81"/>
            <rFont val="Tahoma"/>
            <family val="2"/>
            <charset val="204"/>
          </rPr>
          <t>Коломоец:</t>
        </r>
        <r>
          <rPr>
            <sz val="9"/>
            <color indexed="81"/>
            <rFont val="Tahoma"/>
            <family val="2"/>
            <charset val="204"/>
          </rPr>
          <t xml:space="preserve">
признак конкретного инициативного проекта, прошедшего конкурсный  отбор ( </t>
        </r>
        <r>
          <rPr>
            <b/>
            <sz val="9"/>
            <color indexed="81"/>
            <rFont val="Tahoma"/>
            <family val="2"/>
            <charset val="204"/>
          </rPr>
          <t>три последние цыфры №</t>
        </r>
        <r>
          <rPr>
            <sz val="9"/>
            <color indexed="81"/>
            <rFont val="Tahoma"/>
            <family val="2"/>
            <charset val="204"/>
          </rPr>
          <t xml:space="preserve"> заключенного </t>
        </r>
        <r>
          <rPr>
            <b/>
            <sz val="9"/>
            <color indexed="81"/>
            <rFont val="Tahoma"/>
            <family val="2"/>
            <charset val="204"/>
          </rPr>
          <t>Соглашения</t>
        </r>
        <r>
          <rPr>
            <sz val="9"/>
            <color indexed="81"/>
            <rFont val="Tahoma"/>
            <family val="2"/>
            <charset val="204"/>
          </rPr>
          <t>)</t>
        </r>
      </text>
    </comment>
    <comment ref="F13" authorId="0" shapeId="0">
      <text>
        <r>
          <rPr>
            <b/>
            <sz val="9"/>
            <color indexed="81"/>
            <rFont val="Tahoma"/>
            <family val="2"/>
            <charset val="204"/>
          </rPr>
          <t>Коломоец:</t>
        </r>
        <r>
          <rPr>
            <sz val="9"/>
            <color indexed="81"/>
            <rFont val="Tahoma"/>
            <family val="2"/>
            <charset val="204"/>
          </rPr>
          <t xml:space="preserve">
ВЫБИРАЕТСЯ ИЗ СПИСКА
 В зависимости от указанного в п. 4.3.8 Соглашения срока представления отчета соответственно выбирается вид отчета 
Например:  при составлении </t>
        </r>
        <r>
          <rPr>
            <b/>
            <sz val="9"/>
            <color indexed="81"/>
            <rFont val="Tahoma"/>
            <family val="2"/>
            <charset val="204"/>
          </rPr>
          <t>ежемесячного</t>
        </r>
        <r>
          <rPr>
            <sz val="9"/>
            <color indexed="81"/>
            <rFont val="Tahoma"/>
            <family val="2"/>
            <charset val="204"/>
          </rPr>
          <t xml:space="preserve"> </t>
        </r>
        <r>
          <rPr>
            <b/>
            <sz val="9"/>
            <color indexed="81"/>
            <rFont val="Tahoma"/>
            <family val="2"/>
            <charset val="204"/>
          </rPr>
          <t>Отчета</t>
        </r>
        <r>
          <rPr>
            <sz val="9"/>
            <color indexed="81"/>
            <rFont val="Tahoma"/>
            <family val="2"/>
            <charset val="204"/>
          </rPr>
          <t xml:space="preserve">  по состоянию на 1 число месяца, следующего за отчетным периодом выбирается -</t>
        </r>
        <r>
          <rPr>
            <b/>
            <sz val="9"/>
            <color indexed="81"/>
            <rFont val="Tahoma"/>
            <family val="2"/>
            <charset val="204"/>
          </rPr>
          <t>промежуточный</t>
        </r>
        <r>
          <rPr>
            <sz val="9"/>
            <color indexed="81"/>
            <rFont val="Tahoma"/>
            <family val="2"/>
            <charset val="204"/>
          </rPr>
          <t xml:space="preserve">
</t>
        </r>
      </text>
    </comment>
  </commentList>
</comments>
</file>

<file path=xl/comments2.xml><?xml version="1.0" encoding="utf-8"?>
<comments xmlns="http://schemas.openxmlformats.org/spreadsheetml/2006/main">
  <authors>
    <author>Коломоец</author>
  </authors>
  <commentList>
    <comment ref="F8" authorId="0" shapeId="0">
      <text>
        <r>
          <rPr>
            <b/>
            <sz val="9"/>
            <color indexed="81"/>
            <rFont val="Tahoma"/>
            <family val="2"/>
            <charset val="204"/>
          </rPr>
          <t>Коломоец:</t>
        </r>
        <r>
          <rPr>
            <sz val="9"/>
            <color indexed="81"/>
            <rFont val="Tahoma"/>
            <family val="2"/>
            <charset val="204"/>
          </rPr>
          <t xml:space="preserve">
Заполнение не предусмотрено
</t>
        </r>
      </text>
    </comment>
    <comment ref="H8" authorId="0" shapeId="0">
      <text>
        <r>
          <rPr>
            <b/>
            <sz val="9"/>
            <color indexed="81"/>
            <rFont val="Tahoma"/>
            <family val="2"/>
            <charset val="204"/>
          </rPr>
          <t>Коломоец:</t>
        </r>
        <r>
          <rPr>
            <sz val="9"/>
            <color indexed="81"/>
            <rFont val="Tahoma"/>
            <family val="2"/>
            <charset val="204"/>
          </rPr>
          <t xml:space="preserve">
ФОРМУЛА 
рассчитывается автоматически, как сумма (стр. 2+ стр. 3+ стр.4+ стр.5) по графе 4
должна соответствовать п. 2.2 Соглашения
</t>
        </r>
      </text>
    </comment>
    <comment ref="I8" authorId="0" shapeId="0">
      <text>
        <r>
          <rPr>
            <b/>
            <sz val="9"/>
            <color indexed="81"/>
            <rFont val="Tahoma"/>
            <family val="2"/>
            <charset val="204"/>
          </rPr>
          <t>Коломоец:</t>
        </r>
        <r>
          <rPr>
            <sz val="9"/>
            <color indexed="81"/>
            <rFont val="Tahoma"/>
            <family val="2"/>
            <charset val="204"/>
          </rPr>
          <t xml:space="preserve">
Заполнение не предусмотрено 
ПОСТОЯННАЯ ВЕЛИЧИНА, ПРЕДУСМОТРЕННАЯ ФОРМОЙ ОТЧЕТА
</t>
        </r>
      </text>
    </comment>
    <comment ref="J8" authorId="0" shapeId="0">
      <text>
        <r>
          <rPr>
            <b/>
            <sz val="9"/>
            <color indexed="81"/>
            <rFont val="Tahoma"/>
            <family val="2"/>
            <charset val="204"/>
          </rPr>
          <t xml:space="preserve">ФОРМУЛА
рассчитывается автоматически, как сумма
 (стр. 2+ стр. 3+ стр.4+ стр.5) по графе 6
</t>
        </r>
        <r>
          <rPr>
            <sz val="9"/>
            <color indexed="81"/>
            <rFont val="Tahoma"/>
            <family val="2"/>
            <charset val="204"/>
          </rPr>
          <t xml:space="preserve">
</t>
        </r>
      </text>
    </comment>
    <comment ref="K8" authorId="0" shapeId="0">
      <text>
        <r>
          <rPr>
            <b/>
            <sz val="9"/>
            <color indexed="81"/>
            <rFont val="Tahoma"/>
            <family val="2"/>
            <charset val="204"/>
          </rPr>
          <t>Коломоец:</t>
        </r>
        <r>
          <rPr>
            <sz val="9"/>
            <color indexed="81"/>
            <rFont val="Tahoma"/>
            <family val="2"/>
            <charset val="204"/>
          </rPr>
          <t xml:space="preserve">
ФОРМУЛА 
рассчитывается автоматически, как сумма (стр. 2+ стр. 3+ стр.4+ стр.5) по графе 7
</t>
        </r>
      </text>
    </comment>
    <comment ref="L8" authorId="0" shapeId="0">
      <text>
        <r>
          <rPr>
            <b/>
            <sz val="9"/>
            <color indexed="81"/>
            <rFont val="Tahoma"/>
            <family val="2"/>
            <charset val="204"/>
          </rPr>
          <t>Коломоец:</t>
        </r>
        <r>
          <rPr>
            <sz val="9"/>
            <color indexed="81"/>
            <rFont val="Tahoma"/>
            <family val="2"/>
            <charset val="204"/>
          </rPr>
          <t xml:space="preserve">
ФОРМУЛА
рассчитывается автоматически, как сумма
 (стр. 2+ стр. 3+ стр.4+ стр.5) по графе 8
</t>
        </r>
      </text>
    </comment>
    <comment ref="M8" authorId="0" shapeId="0">
      <text>
        <r>
          <rPr>
            <b/>
            <sz val="9"/>
            <color indexed="81"/>
            <rFont val="Tahoma"/>
            <family val="2"/>
            <charset val="204"/>
          </rPr>
          <t>Коломоец:</t>
        </r>
        <r>
          <rPr>
            <sz val="9"/>
            <color indexed="81"/>
            <rFont val="Tahoma"/>
            <family val="2"/>
            <charset val="204"/>
          </rPr>
          <t xml:space="preserve">
Заполняется в итоговом отчете, указываются причины:
1.образования остатка;
2.превышения кассового исполнения расходов над плановыми показателями, 
3.наличия отклонения от установленного уровня софинансирования
</t>
        </r>
      </text>
    </comment>
    <comment ref="F10" authorId="0" shapeId="0">
      <text>
        <r>
          <rPr>
            <b/>
            <sz val="9"/>
            <color indexed="81"/>
            <rFont val="Tahoma"/>
            <family val="2"/>
            <charset val="204"/>
          </rPr>
          <t xml:space="preserve">Коломоец:
Указывается 1-4 разряды кода направления расходов ЦСР местных бюджетов, в целях софинансирования которых, предоставляется субсидия из областного бюджета (приказ минфина области № 201)
ВЫБИРАЕТСЯ ИЗ СПИСКА 
Заполняется на основании абзаца 1 п. 4.3.1 Соглашения
</t>
        </r>
        <r>
          <rPr>
            <sz val="9"/>
            <color indexed="81"/>
            <rFont val="Tahoma"/>
            <family val="2"/>
            <charset val="204"/>
          </rPr>
          <t xml:space="preserve">
</t>
        </r>
      </text>
    </comment>
    <comment ref="G10" authorId="0" shapeId="0">
      <text>
        <r>
          <rPr>
            <b/>
            <sz val="9"/>
            <color indexed="81"/>
            <rFont val="Tahoma"/>
            <family val="2"/>
            <charset val="204"/>
          </rPr>
          <t xml:space="preserve">Коломоец:
Осуществляется детализация 5 разряда кода направления расходов ЦСР 
(с применением числового ряда)
ВЫБИРАЕТСЯ ИЗ СПИСКА 
Заполняется на основании абзаца 1 п. 4.3.1 Соглашения
</t>
        </r>
      </text>
    </comment>
    <comment ref="H10" authorId="0" shapeId="0">
      <text>
        <r>
          <rPr>
            <b/>
            <sz val="9"/>
            <color indexed="81"/>
            <rFont val="Tahoma"/>
            <family val="2"/>
            <charset val="204"/>
          </rPr>
          <t>Коломоец:</t>
        </r>
        <r>
          <rPr>
            <sz val="9"/>
            <color indexed="81"/>
            <rFont val="Tahoma"/>
            <family val="2"/>
            <charset val="204"/>
          </rPr>
          <t xml:space="preserve">
Заполняется на основании п. 2.1
Соглашения
.
</t>
        </r>
      </text>
    </comment>
    <comment ref="I10" authorId="0" shapeId="0">
      <text>
        <r>
          <rPr>
            <b/>
            <sz val="9"/>
            <color indexed="81"/>
            <rFont val="Tahoma"/>
            <family val="2"/>
            <charset val="204"/>
          </rPr>
          <t>Коломоец:</t>
        </r>
        <r>
          <rPr>
            <sz val="9"/>
            <color indexed="81"/>
            <rFont val="Tahoma"/>
            <family val="2"/>
            <charset val="204"/>
          </rPr>
          <t xml:space="preserve">
ФОРМУЛА
расчетная величина показателя, должна соответствовать п. 2.1 Соглашения
В случае выявления расхождения для проведения корректировки обратиться к сотруднику уполномоченного органа </t>
        </r>
      </text>
    </comment>
    <comment ref="J10" authorId="0" shapeId="0">
      <text>
        <r>
          <rPr>
            <b/>
            <sz val="9"/>
            <color indexed="81"/>
            <rFont val="Tahoma"/>
            <family val="2"/>
            <charset val="204"/>
          </rPr>
          <t>Коломоец:
ФОРМУЛА
перенос данных о касссовых расходах, подтвержденных платежными документами 
из Таб.4 гр 10 стр 1.1</t>
        </r>
        <r>
          <rPr>
            <sz val="9"/>
            <color indexed="81"/>
            <rFont val="Tahoma"/>
            <family val="2"/>
            <charset val="204"/>
          </rPr>
          <t xml:space="preserve">
Заполняется нарастающим итогом с начала реализации проекта по состоянию на дату представления отчета.
Данные должны соответствовать Сводной ведомости по кассовым выплатам из бюджета УФК
</t>
        </r>
      </text>
    </comment>
    <comment ref="K10" authorId="0" shapeId="0">
      <text>
        <r>
          <rPr>
            <b/>
            <sz val="9"/>
            <color indexed="81"/>
            <rFont val="Tahoma"/>
            <family val="2"/>
            <charset val="204"/>
          </rPr>
          <t>Коломоец:</t>
        </r>
        <r>
          <rPr>
            <sz val="9"/>
            <color indexed="81"/>
            <rFont val="Tahoma"/>
            <family val="2"/>
            <charset val="204"/>
          </rPr>
          <t xml:space="preserve">
ФОРМУЛА 
% кассового исполнения  
расчитывается автоматически </t>
        </r>
      </text>
    </comment>
    <comment ref="L10" authorId="0" shapeId="0">
      <text>
        <r>
          <rPr>
            <b/>
            <sz val="9"/>
            <color indexed="81"/>
            <rFont val="Tahoma"/>
            <family val="2"/>
            <charset val="204"/>
          </rPr>
          <t>Коломоец:</t>
        </r>
        <r>
          <rPr>
            <sz val="9"/>
            <color indexed="81"/>
            <rFont val="Tahoma"/>
            <family val="2"/>
            <charset val="204"/>
          </rPr>
          <t xml:space="preserve">
ФОРМУЛА 
рассчитывается автоматически
(гр4 - гр6) по стороке 2</t>
        </r>
      </text>
    </comment>
    <comment ref="M10" authorId="0" shapeId="0">
      <text>
        <r>
          <rPr>
            <b/>
            <sz val="9"/>
            <color indexed="81"/>
            <rFont val="Tahoma"/>
            <family val="2"/>
            <charset val="204"/>
          </rPr>
          <t>Коломоец:</t>
        </r>
        <r>
          <rPr>
            <sz val="9"/>
            <color indexed="81"/>
            <rFont val="Tahoma"/>
            <family val="2"/>
            <charset val="204"/>
          </rPr>
          <t xml:space="preserve">
Заполняется в итоговом отчете, указываются причины:
1.образования остатка;
2.превышения кассового исполнения расходов над плановыми показателями, 
3.наличия отклонения от установленного уровня софинансирования
</t>
        </r>
      </text>
    </comment>
    <comment ref="F11" authorId="0" shapeId="0">
      <text>
        <r>
          <rPr>
            <b/>
            <sz val="9"/>
            <color indexed="81"/>
            <rFont val="Tahoma"/>
            <family val="2"/>
            <charset val="204"/>
          </rPr>
          <t>Коломоец:
Заполнение не предусмотрено</t>
        </r>
        <r>
          <rPr>
            <sz val="9"/>
            <color indexed="81"/>
            <rFont val="Tahoma"/>
            <family val="2"/>
            <charset val="204"/>
          </rPr>
          <t xml:space="preserve">
</t>
        </r>
      </text>
    </comment>
    <comment ref="H11" authorId="0" shapeId="0">
      <text>
        <r>
          <rPr>
            <b/>
            <sz val="9"/>
            <color indexed="81"/>
            <rFont val="Tahoma"/>
            <family val="2"/>
            <charset val="204"/>
          </rPr>
          <t>Коломоец:</t>
        </r>
        <r>
          <rPr>
            <sz val="9"/>
            <color indexed="81"/>
            <rFont val="Tahoma"/>
            <family val="2"/>
            <charset val="204"/>
          </rPr>
          <t xml:space="preserve">
ФОРМУЛА 
данные переносятся из строки 3.1 графы 4 Таблицы 1
</t>
        </r>
      </text>
    </comment>
    <comment ref="I11" authorId="0" shapeId="0">
      <text>
        <r>
          <rPr>
            <b/>
            <sz val="9"/>
            <color indexed="81"/>
            <rFont val="Tahoma"/>
            <family val="2"/>
            <charset val="204"/>
          </rPr>
          <t>Коломоец:</t>
        </r>
        <r>
          <rPr>
            <sz val="9"/>
            <color indexed="81"/>
            <rFont val="Tahoma"/>
            <family val="2"/>
            <charset val="204"/>
          </rPr>
          <t xml:space="preserve">
ФОРМУЛА
данные переносятся из строки 3.1 графы 5 Таблицы 1</t>
        </r>
      </text>
    </comment>
    <comment ref="J11" authorId="0" shapeId="0">
      <text>
        <r>
          <rPr>
            <b/>
            <sz val="9"/>
            <color indexed="81"/>
            <rFont val="Tahoma"/>
            <family val="2"/>
            <charset val="204"/>
          </rPr>
          <t>Коломоец:</t>
        </r>
        <r>
          <rPr>
            <sz val="9"/>
            <color indexed="81"/>
            <rFont val="Tahoma"/>
            <family val="2"/>
            <charset val="204"/>
          </rPr>
          <t xml:space="preserve">
ФОРМУЛА 
рассчитывается автоматически, как сумма
 (стр. 3.1 + стр. 3.2) по графе 6
</t>
        </r>
      </text>
    </comment>
    <comment ref="K11" authorId="0" shapeId="0">
      <text>
        <r>
          <rPr>
            <b/>
            <sz val="9"/>
            <color indexed="81"/>
            <rFont val="Tahoma"/>
            <family val="2"/>
            <charset val="204"/>
          </rPr>
          <t>Коломоец:</t>
        </r>
        <r>
          <rPr>
            <sz val="9"/>
            <color indexed="81"/>
            <rFont val="Tahoma"/>
            <family val="2"/>
            <charset val="204"/>
          </rPr>
          <t xml:space="preserve">
ФОРМУЛА 
рассчитывается автоматически, как сумма
 (стр. 3.1 + стр. 3.2) по графе 7</t>
        </r>
      </text>
    </comment>
    <comment ref="L11" authorId="0" shapeId="0">
      <text>
        <r>
          <rPr>
            <b/>
            <sz val="9"/>
            <color indexed="81"/>
            <rFont val="Tahoma"/>
            <family val="2"/>
            <charset val="204"/>
          </rPr>
          <t>Коломоец:</t>
        </r>
        <r>
          <rPr>
            <sz val="9"/>
            <color indexed="81"/>
            <rFont val="Tahoma"/>
            <family val="2"/>
            <charset val="204"/>
          </rPr>
          <t xml:space="preserve">
ФОРМУЛА 
рассчитывается автоматически
(гр4 - гр6) по стороке 3</t>
        </r>
      </text>
    </comment>
    <comment ref="M11" authorId="0" shapeId="0">
      <text>
        <r>
          <rPr>
            <b/>
            <sz val="9"/>
            <color indexed="81"/>
            <rFont val="Tahoma"/>
            <family val="2"/>
            <charset val="204"/>
          </rPr>
          <t>Коломоец:</t>
        </r>
        <r>
          <rPr>
            <sz val="9"/>
            <color indexed="81"/>
            <rFont val="Tahoma"/>
            <family val="2"/>
            <charset val="204"/>
          </rPr>
          <t xml:space="preserve">
Заполняется в итоговом отчете, указываются причины:
1.образования остатка;
2.превышения кассового исполнения расходов над плановыми показателями, 
3.наличия отклонения от установленного уровня софинансирования
</t>
        </r>
      </text>
    </comment>
    <comment ref="F12" authorId="0" shapeId="0">
      <text>
        <r>
          <rPr>
            <b/>
            <sz val="9"/>
            <color indexed="81"/>
            <rFont val="Tahoma"/>
            <family val="2"/>
            <charset val="204"/>
          </rPr>
          <t>Коломоец:
Указывается 1-4 разряды кода направления расходов ЦСР местных бюджетов, в целях софинансирования которых, предоставляется субсидия из областного бюджета (приказ минфина области № 201)
ВЫБИРАЕТСЯ ИЗ СПИСКА 
Заполняется на основании абзаца 2 п. 4.3.1 Соглашения</t>
        </r>
      </text>
    </comment>
    <comment ref="G12" authorId="0" shapeId="0">
      <text>
        <r>
          <rPr>
            <b/>
            <sz val="9"/>
            <color indexed="81"/>
            <rFont val="Tahoma"/>
            <family val="2"/>
            <charset val="204"/>
          </rPr>
          <t xml:space="preserve">Коломоец:
Осуществляется детализация 5 разряда кода направления расходов ЦСР 
(с применением числового ряда)
ВЫБИРАЕТСЯ ИЗ СПИСКА 
Заполняется на основании абзаца 2 п. 4.3.1 Соглашения
</t>
        </r>
      </text>
    </comment>
    <comment ref="H12" authorId="0" shapeId="0">
      <text>
        <r>
          <rPr>
            <b/>
            <sz val="9"/>
            <color indexed="81"/>
            <rFont val="Tahoma"/>
            <family val="2"/>
            <charset val="204"/>
          </rPr>
          <t>Коломоец:</t>
        </r>
        <r>
          <rPr>
            <sz val="9"/>
            <color indexed="81"/>
            <rFont val="Tahoma"/>
            <family val="2"/>
            <charset val="204"/>
          </rPr>
          <t xml:space="preserve">
Заполняется на основании п. 2.2.1  Соглашения</t>
        </r>
      </text>
    </comment>
    <comment ref="I12" authorId="0" shapeId="0">
      <text>
        <r>
          <rPr>
            <b/>
            <sz val="9"/>
            <color indexed="81"/>
            <rFont val="Tahoma"/>
            <family val="2"/>
            <charset val="204"/>
          </rPr>
          <t>Коломоец:</t>
        </r>
        <r>
          <rPr>
            <sz val="9"/>
            <color indexed="81"/>
            <rFont val="Tahoma"/>
            <family val="2"/>
            <charset val="204"/>
          </rPr>
          <t xml:space="preserve">
ФОРМУЛА
расчетная величина показателя, должна соответствовать п. 2.2.1 Соглашения
В случае выявления расхождения для проведения корректировки обратиться к сотруднику уполномоченного органа</t>
        </r>
      </text>
    </comment>
    <comment ref="J12" authorId="0" shapeId="0">
      <text>
        <r>
          <rPr>
            <b/>
            <sz val="9"/>
            <color indexed="81"/>
            <rFont val="Tahoma"/>
            <family val="2"/>
            <charset val="204"/>
          </rPr>
          <t>Коломоец:
ФОРМУЛА
перенос данных о касссовых расходах, подтвержденных платежными документами 
из Таб.4 гр 10 стр 1.2.1</t>
        </r>
        <r>
          <rPr>
            <sz val="9"/>
            <color indexed="81"/>
            <rFont val="Tahoma"/>
            <family val="2"/>
            <charset val="204"/>
          </rPr>
          <t xml:space="preserve">
Заполняется нарастающим итогом с начала реализации проекта по состоянию на дату представления отчета.
Данные должны соответствовать Сводной ведомости по кассовым выплатам из бюджета УФК.</t>
        </r>
      </text>
    </comment>
    <comment ref="K12" authorId="0" shapeId="0">
      <text>
        <r>
          <rPr>
            <b/>
            <sz val="9"/>
            <color indexed="81"/>
            <rFont val="Tahoma"/>
            <family val="2"/>
            <charset val="204"/>
          </rPr>
          <t>Коломоец:</t>
        </r>
        <r>
          <rPr>
            <sz val="9"/>
            <color indexed="81"/>
            <rFont val="Tahoma"/>
            <family val="2"/>
            <charset val="204"/>
          </rPr>
          <t xml:space="preserve">
ФОРМУЛА 
% кассового исполнения  
рассчитывается автоматически
</t>
        </r>
      </text>
    </comment>
    <comment ref="L12" authorId="0" shapeId="0">
      <text>
        <r>
          <rPr>
            <b/>
            <sz val="9"/>
            <color indexed="81"/>
            <rFont val="Tahoma"/>
            <family val="2"/>
            <charset val="204"/>
          </rPr>
          <t>Коломоец:</t>
        </r>
        <r>
          <rPr>
            <sz val="9"/>
            <color indexed="81"/>
            <rFont val="Tahoma"/>
            <family val="2"/>
            <charset val="204"/>
          </rPr>
          <t xml:space="preserve">
ФОРМУЛА 
рассчитывается автоматически
(гр4 - гр6) по стороке 3.1</t>
        </r>
      </text>
    </comment>
    <comment ref="M12" authorId="0" shapeId="0">
      <text>
        <r>
          <rPr>
            <b/>
            <sz val="9"/>
            <color indexed="81"/>
            <rFont val="Tahoma"/>
            <family val="2"/>
            <charset val="204"/>
          </rPr>
          <t>Коломоец:</t>
        </r>
        <r>
          <rPr>
            <sz val="9"/>
            <color indexed="81"/>
            <rFont val="Tahoma"/>
            <family val="2"/>
            <charset val="204"/>
          </rPr>
          <t xml:space="preserve">
Заполняется в итоговом отчете, указываются причины:
1.образования остатка;
2.превышения кассового исполнения расходов над плановыми показателями, 
3.наличия отклонения от установленного уровня софинансирования
</t>
        </r>
      </text>
    </comment>
    <comment ref="F13" authorId="0" shapeId="0">
      <text>
        <r>
          <rPr>
            <b/>
            <sz val="9"/>
            <color indexed="81"/>
            <rFont val="Tahoma"/>
            <family val="2"/>
            <charset val="204"/>
          </rPr>
          <t>Коломоец:
Заполняется в определенных, п. 23 «Положения о предоставлении субсидии» случаях, на  основании внесенных изменений в решение о бюджете МО.
Информация отражается, в отчете начиная с месяца принятия МО решения о привлечении в рамках реализации проекта дополнительных средств. 
В графе «Примечание» даются соответствующие пояснения.
ВЫБИРАЕТСЯ ИЗ СПИСКА.  
Указывается 1-4 разряды кода направления расходов ЦСР местных бюджетов, в целях софинансирования которых, предоставляется субсидия из областного бюджета (приказ минфина области № 201). 
.</t>
        </r>
        <r>
          <rPr>
            <sz val="9"/>
            <color indexed="81"/>
            <rFont val="Tahoma"/>
            <family val="2"/>
            <charset val="204"/>
          </rPr>
          <t xml:space="preserve">
</t>
        </r>
      </text>
    </comment>
    <comment ref="G13" authorId="0" shapeId="0">
      <text>
        <r>
          <rPr>
            <b/>
            <sz val="9"/>
            <color indexed="81"/>
            <rFont val="Tahoma"/>
            <family val="2"/>
            <charset val="204"/>
          </rPr>
          <t xml:space="preserve">Коломоец:
Осуществляется детализация 5 разряда кода направления расходов ЦСР 
(с применением буквенного ряда)
ВЫБИРАЕТСЯ ИЗ СПИСКА 
Заполняется на основании внесенных изменений в решение о бюджете МО
</t>
        </r>
      </text>
    </comment>
    <comment ref="J13" authorId="0" shapeId="0">
      <text>
        <r>
          <rPr>
            <b/>
            <sz val="9"/>
            <color indexed="81"/>
            <rFont val="Tahoma"/>
            <family val="2"/>
            <charset val="204"/>
          </rPr>
          <t>Коломоец:
ФОРМУЛА
перенос данных о касссовых расходах, подтвержденных платежными документами 
из Таб.4 гр 10 стр 1.2.2</t>
        </r>
        <r>
          <rPr>
            <sz val="9"/>
            <color indexed="81"/>
            <rFont val="Tahoma"/>
            <family val="2"/>
            <charset val="204"/>
          </rPr>
          <t xml:space="preserve">
Заполняется нарастающим итогом с момента проведения расходов за счет дополнительно привлеченных в рамках реализации проекта средств местного бюджета (руководствуясь  п. 23 Положения о предоставлении субсидии) по состоянию на дату представления отчета. 
Данные должны соответствовать Сводной ведомости по кассовым выплатам из бюджета УФК.
</t>
        </r>
      </text>
    </comment>
    <comment ref="K13" authorId="0" shapeId="0">
      <text>
        <r>
          <rPr>
            <b/>
            <sz val="9"/>
            <color indexed="81"/>
            <rFont val="Tahoma"/>
            <family val="2"/>
            <charset val="204"/>
          </rPr>
          <t>Коломоец:</t>
        </r>
        <r>
          <rPr>
            <sz val="9"/>
            <color indexed="81"/>
            <rFont val="Tahoma"/>
            <family val="2"/>
            <charset val="204"/>
          </rPr>
          <t xml:space="preserve">
ФОРМУЛА 
% кассового исполнения  
рассчитывается автоматически
</t>
        </r>
      </text>
    </comment>
    <comment ref="M13" authorId="0" shapeId="0">
      <text>
        <r>
          <rPr>
            <b/>
            <sz val="9"/>
            <color indexed="81"/>
            <rFont val="Tahoma"/>
            <family val="2"/>
            <charset val="204"/>
          </rPr>
          <t>Коломоец:
ВЫБИРАЕТСЯ ИЗ СПИСКА</t>
        </r>
        <r>
          <rPr>
            <sz val="9"/>
            <color indexed="81"/>
            <rFont val="Tahoma"/>
            <family val="2"/>
            <charset val="204"/>
          </rPr>
          <t xml:space="preserve">
Указывается: 
Информация о  причине привлечения в рамках софинансирования проекта дополнительных средств и основание для внесения изменения в бюджетную роспись муниципального образования
</t>
        </r>
      </text>
    </comment>
    <comment ref="F14" authorId="0" shapeId="0">
      <text>
        <r>
          <rPr>
            <b/>
            <sz val="9"/>
            <color indexed="81"/>
            <rFont val="Tahoma"/>
            <family val="2"/>
            <charset val="204"/>
          </rPr>
          <t>Коломоец:</t>
        </r>
        <r>
          <rPr>
            <sz val="9"/>
            <color indexed="81"/>
            <rFont val="Tahoma"/>
            <family val="2"/>
            <charset val="204"/>
          </rPr>
          <t xml:space="preserve">
Заполнение не предусмотрено</t>
        </r>
      </text>
    </comment>
    <comment ref="H14" authorId="0" shapeId="0">
      <text>
        <r>
          <rPr>
            <b/>
            <sz val="9"/>
            <color indexed="81"/>
            <rFont val="Tahoma"/>
            <family val="2"/>
            <charset val="204"/>
          </rPr>
          <t>Коломоец:</t>
        </r>
        <r>
          <rPr>
            <sz val="9"/>
            <color indexed="81"/>
            <rFont val="Tahoma"/>
            <family val="2"/>
            <charset val="204"/>
          </rPr>
          <t xml:space="preserve">
ФОРМУЛА 
данные переносятся из строки 4.1 графы 4 Таблицы 1</t>
        </r>
      </text>
    </comment>
    <comment ref="I14" authorId="0" shapeId="0">
      <text>
        <r>
          <rPr>
            <b/>
            <sz val="9"/>
            <color indexed="81"/>
            <rFont val="Tahoma"/>
            <family val="2"/>
            <charset val="204"/>
          </rPr>
          <t>Коломоец:</t>
        </r>
        <r>
          <rPr>
            <sz val="9"/>
            <color indexed="81"/>
            <rFont val="Tahoma"/>
            <family val="2"/>
            <charset val="204"/>
          </rPr>
          <t xml:space="preserve">
ФОРМУЛА
данные переносятся из строки 4.1 графы 5 Таблицы 1</t>
        </r>
      </text>
    </comment>
    <comment ref="J14" authorId="0" shapeId="0">
      <text>
        <r>
          <rPr>
            <b/>
            <sz val="9"/>
            <color indexed="81"/>
            <rFont val="Tahoma"/>
            <family val="2"/>
            <charset val="204"/>
          </rPr>
          <t>Коломоец:</t>
        </r>
        <r>
          <rPr>
            <sz val="9"/>
            <color indexed="81"/>
            <rFont val="Tahoma"/>
            <family val="2"/>
            <charset val="204"/>
          </rPr>
          <t xml:space="preserve">
ФОРМУЛА 
рассчитывается автоматически, как сумма
 (стр. 4.1 + стр. 4.2) по графе 6</t>
        </r>
      </text>
    </comment>
    <comment ref="K14" authorId="0" shapeId="0">
      <text>
        <r>
          <rPr>
            <b/>
            <sz val="9"/>
            <color indexed="81"/>
            <rFont val="Tahoma"/>
            <family val="2"/>
            <charset val="204"/>
          </rPr>
          <t>Коломоец:</t>
        </r>
        <r>
          <rPr>
            <sz val="9"/>
            <color indexed="81"/>
            <rFont val="Tahoma"/>
            <family val="2"/>
            <charset val="204"/>
          </rPr>
          <t xml:space="preserve">
ФОРМУЛА 
рассчитывается автоматически, как сумма
 (стр. 4.1 + стр. 4.2) по графе 7</t>
        </r>
      </text>
    </comment>
    <comment ref="L14" authorId="0" shapeId="0">
      <text>
        <r>
          <rPr>
            <b/>
            <sz val="9"/>
            <color indexed="81"/>
            <rFont val="Tahoma"/>
            <family val="2"/>
            <charset val="204"/>
          </rPr>
          <t>Коломоец:</t>
        </r>
        <r>
          <rPr>
            <sz val="9"/>
            <color indexed="81"/>
            <rFont val="Tahoma"/>
            <family val="2"/>
            <charset val="204"/>
          </rPr>
          <t xml:space="preserve">
ФОРМУЛА 
рассчитывается автоматически
(гр4 - гр6) по стороке 4</t>
        </r>
      </text>
    </comment>
    <comment ref="F15" authorId="0" shapeId="0">
      <text>
        <r>
          <rPr>
            <b/>
            <sz val="9"/>
            <color indexed="81"/>
            <rFont val="Tahoma"/>
            <family val="2"/>
            <charset val="204"/>
          </rPr>
          <t>Коломоец:
Указывается 1-4 разряды кода направления расходов ЦСР местных бюджетов, в целях софинансирования которых, предоставляется субсидия из областного бюджета (приказ минфина области № 201)
ВЫБИРАЕТСЯ ИЗ СПИСКА 
Заполняется на основании абзаца 3 п. 4.3.1 Соглашения</t>
        </r>
        <r>
          <rPr>
            <sz val="9"/>
            <color indexed="81"/>
            <rFont val="Tahoma"/>
            <family val="2"/>
            <charset val="204"/>
          </rPr>
          <t xml:space="preserve">
</t>
        </r>
      </text>
    </comment>
    <comment ref="G15" authorId="0" shapeId="0">
      <text>
        <r>
          <rPr>
            <b/>
            <sz val="9"/>
            <color indexed="81"/>
            <rFont val="Tahoma"/>
            <family val="2"/>
            <charset val="204"/>
          </rPr>
          <t xml:space="preserve">Коломоец:
Осуществляется детализация 5 разряда кода направления расходов ЦСР 
(с применением числового ряда)
ВЫБИРАЕТСЯ ИЗ СПИСКА 
Заполняется на основании абзаца 3 п. 4.3.1 Соглашения
</t>
        </r>
      </text>
    </comment>
    <comment ref="H15" authorId="0" shapeId="0">
      <text>
        <r>
          <rPr>
            <b/>
            <sz val="9"/>
            <color indexed="81"/>
            <rFont val="Tahoma"/>
            <family val="2"/>
            <charset val="204"/>
          </rPr>
          <t>Коломоец:</t>
        </r>
        <r>
          <rPr>
            <sz val="9"/>
            <color indexed="81"/>
            <rFont val="Tahoma"/>
            <family val="2"/>
            <charset val="204"/>
          </rPr>
          <t xml:space="preserve">
Заполняется на основании п. 2.2.2 Соглашения</t>
        </r>
      </text>
    </comment>
    <comment ref="I15" authorId="0" shapeId="0">
      <text>
        <r>
          <rPr>
            <b/>
            <sz val="9"/>
            <color indexed="81"/>
            <rFont val="Tahoma"/>
            <family val="2"/>
            <charset val="204"/>
          </rPr>
          <t>Коломоец:</t>
        </r>
        <r>
          <rPr>
            <sz val="9"/>
            <color indexed="81"/>
            <rFont val="Tahoma"/>
            <family val="2"/>
            <charset val="204"/>
          </rPr>
          <t xml:space="preserve">
ФОРМУЛА
расчетная величина показателя, должна соответствовать п. 2.2.2 Соглашения
В случае выявления расхождения для проведения корректировки обратиться к сотруднику уполномоченного органа</t>
        </r>
      </text>
    </comment>
    <comment ref="J15" authorId="0" shapeId="0">
      <text>
        <r>
          <rPr>
            <b/>
            <sz val="9"/>
            <color indexed="81"/>
            <rFont val="Tahoma"/>
            <family val="2"/>
            <charset val="204"/>
          </rPr>
          <t>Коломоец:
ФОРМУЛА
перенос данных о касссовых расходах, подтвержденных платежными документами 
из Таб.4 гр 10 стр 1.3.1</t>
        </r>
        <r>
          <rPr>
            <sz val="9"/>
            <color indexed="81"/>
            <rFont val="Tahoma"/>
            <family val="2"/>
            <charset val="204"/>
          </rPr>
          <t xml:space="preserve">
Заполняется нарастающим итогом с начала реализации проекта по состоянию на дату представления отчета.
Данные должны соответствовать Сводной ведомости по кассовым выплатам из бюджета УФК.</t>
        </r>
      </text>
    </comment>
    <comment ref="K15" authorId="0" shapeId="0">
      <text>
        <r>
          <rPr>
            <b/>
            <sz val="9"/>
            <color indexed="81"/>
            <rFont val="Tahoma"/>
            <family val="2"/>
            <charset val="204"/>
          </rPr>
          <t>Коломоец:</t>
        </r>
        <r>
          <rPr>
            <sz val="9"/>
            <color indexed="81"/>
            <rFont val="Tahoma"/>
            <family val="2"/>
            <charset val="204"/>
          </rPr>
          <t xml:space="preserve">
ФОРМУЛА 
% кассового исполнения  
рассчитывается автоматически
 </t>
        </r>
      </text>
    </comment>
    <comment ref="L15" authorId="0" shapeId="0">
      <text>
        <r>
          <rPr>
            <b/>
            <sz val="9"/>
            <color indexed="81"/>
            <rFont val="Tahoma"/>
            <family val="2"/>
            <charset val="204"/>
          </rPr>
          <t>Коломоец:</t>
        </r>
        <r>
          <rPr>
            <sz val="9"/>
            <color indexed="81"/>
            <rFont val="Tahoma"/>
            <family val="2"/>
            <charset val="204"/>
          </rPr>
          <t xml:space="preserve">
ФОРМУЛА 
рассчитывается автоматически
(гр4 - гр6) по стороке 4.1</t>
        </r>
      </text>
    </comment>
    <comment ref="M15" authorId="0" shapeId="0">
      <text>
        <r>
          <rPr>
            <b/>
            <sz val="9"/>
            <color indexed="81"/>
            <rFont val="Tahoma"/>
            <family val="2"/>
            <charset val="204"/>
          </rPr>
          <t>Коломоец:</t>
        </r>
        <r>
          <rPr>
            <sz val="9"/>
            <color indexed="81"/>
            <rFont val="Tahoma"/>
            <family val="2"/>
            <charset val="204"/>
          </rPr>
          <t xml:space="preserve">
Заполняется в итоговом отчете, указываются причины:
1.образования остатка;
2.превышения кассового исполнения расходов над плановыми показателями, 
3.наличия отклонения от установленного уровня софинансирования
</t>
        </r>
      </text>
    </comment>
    <comment ref="F16" authorId="0" shapeId="0">
      <text>
        <r>
          <rPr>
            <b/>
            <sz val="9"/>
            <color indexed="81"/>
            <rFont val="Tahoma"/>
            <family val="2"/>
            <charset val="204"/>
          </rPr>
          <t xml:space="preserve">Коломоец:
Заполняется в определенных, п. 23 «Положения о предоставлении субсидии» случаях, на  основании внесенных изменений в решение о бюджете МО.
Информация отражается, в отчете начиная с месяца принятия МО решения о привлечении в рамках реализации проекта дополнительных средств. 
В графе «Примечание» даются соответствующие пояснения.
ВЫБИРАЕТСЯ ИЗ СПИСКА.  
Указывается 1-4 разряды кода направления расходов ЦСР местных бюджетов, в целях софинансирования которых, предоставляется субсидия из областного бюджета (приказ минфина области № 201). 
</t>
        </r>
        <r>
          <rPr>
            <sz val="9"/>
            <color indexed="81"/>
            <rFont val="Tahoma"/>
            <family val="2"/>
            <charset val="204"/>
          </rPr>
          <t xml:space="preserve">
</t>
        </r>
      </text>
    </comment>
    <comment ref="G16" authorId="0" shapeId="0">
      <text>
        <r>
          <rPr>
            <b/>
            <sz val="9"/>
            <color indexed="81"/>
            <rFont val="Tahoma"/>
            <family val="2"/>
            <charset val="204"/>
          </rPr>
          <t xml:space="preserve">Коломоец:
Осуществляется детализация 5 разряда кода направления расходов ЦСР 
(с применением буквенного ряда)
ВЫБИРАЕТСЯ ИЗ СПИСКА 
Заполняется на основании внесенных изменений в решение о бюджете МО
</t>
        </r>
      </text>
    </comment>
    <comment ref="J16" authorId="0" shapeId="0">
      <text>
        <r>
          <rPr>
            <b/>
            <sz val="9"/>
            <color indexed="81"/>
            <rFont val="Tahoma"/>
            <family val="2"/>
            <charset val="204"/>
          </rPr>
          <t>Коломоец:
ФОРМУЛА
перенос данных о касссовых расходах, подтвержденных платежными документами 
из Таб.4 гр 10 стр 1.3.2</t>
        </r>
        <r>
          <rPr>
            <sz val="9"/>
            <color indexed="81"/>
            <rFont val="Tahoma"/>
            <family val="2"/>
            <charset val="204"/>
          </rPr>
          <t xml:space="preserve">
Заполняется нарастающим итогом с момента проведения расходов за счет дополнительно привлеченных в рамках реализации проекта за счет средств инициативных инициативных платежей (руководствуясь  п. 23 Положения о предоставлении субсидии) по состоянию на дату представления отчета. 
Данные должны соответствовать Сводной ведомости по кассовым выплатам из бюджета УФК.
</t>
        </r>
      </text>
    </comment>
    <comment ref="K16" authorId="0" shapeId="0">
      <text>
        <r>
          <rPr>
            <b/>
            <sz val="9"/>
            <color indexed="81"/>
            <rFont val="Tahoma"/>
            <family val="2"/>
            <charset val="204"/>
          </rPr>
          <t>Коломоец:</t>
        </r>
        <r>
          <rPr>
            <sz val="9"/>
            <color indexed="81"/>
            <rFont val="Tahoma"/>
            <family val="2"/>
            <charset val="204"/>
          </rPr>
          <t xml:space="preserve">
ФОРМУЛА 
% кассового исполнения  
рассчитывается автоматически
 </t>
        </r>
      </text>
    </comment>
    <comment ref="M16" authorId="0" shapeId="0">
      <text>
        <r>
          <rPr>
            <b/>
            <sz val="9"/>
            <color indexed="81"/>
            <rFont val="Tahoma"/>
            <family val="2"/>
            <charset val="204"/>
          </rPr>
          <t>Коломоец:
ВЫБИРАЕТСЯ ИЗ СПИСКА</t>
        </r>
        <r>
          <rPr>
            <sz val="9"/>
            <color indexed="81"/>
            <rFont val="Tahoma"/>
            <family val="2"/>
            <charset val="204"/>
          </rPr>
          <t xml:space="preserve">
Указывается: 
Информация о  причине привлечения в рамках софинансирования проекта дополнительных средств и основание для внесения изменения в бюджетную роспись муниципального образования
</t>
        </r>
      </text>
    </comment>
    <comment ref="F17" authorId="0" shapeId="0">
      <text>
        <r>
          <rPr>
            <b/>
            <sz val="9"/>
            <color indexed="81"/>
            <rFont val="Tahoma"/>
            <family val="2"/>
            <charset val="204"/>
          </rPr>
          <t>Коломоец:</t>
        </r>
        <r>
          <rPr>
            <sz val="9"/>
            <color indexed="81"/>
            <rFont val="Tahoma"/>
            <family val="2"/>
            <charset val="204"/>
          </rPr>
          <t xml:space="preserve">
Заполнение не предусмотрено</t>
        </r>
      </text>
    </comment>
    <comment ref="H17" authorId="0" shapeId="0">
      <text>
        <r>
          <rPr>
            <b/>
            <sz val="9"/>
            <color indexed="81"/>
            <rFont val="Tahoma"/>
            <family val="2"/>
            <charset val="204"/>
          </rPr>
          <t>Коломоец:</t>
        </r>
        <r>
          <rPr>
            <sz val="9"/>
            <color indexed="81"/>
            <rFont val="Tahoma"/>
            <family val="2"/>
            <charset val="204"/>
          </rPr>
          <t xml:space="preserve">
ФОРМУЛА
данные переносятся из строки 5.1 графы 4 Таблицы 1</t>
        </r>
      </text>
    </comment>
    <comment ref="I17" authorId="0" shapeId="0">
      <text>
        <r>
          <rPr>
            <b/>
            <sz val="9"/>
            <color indexed="81"/>
            <rFont val="Tahoma"/>
            <family val="2"/>
            <charset val="204"/>
          </rPr>
          <t>Коломоец:</t>
        </r>
        <r>
          <rPr>
            <sz val="9"/>
            <color indexed="81"/>
            <rFont val="Tahoma"/>
            <family val="2"/>
            <charset val="204"/>
          </rPr>
          <t xml:space="preserve">
ФОРМУЛА
данные переносятся из строки 5.1 графы 5 Таблицы 1</t>
        </r>
      </text>
    </comment>
    <comment ref="J17" authorId="0" shapeId="0">
      <text>
        <r>
          <rPr>
            <b/>
            <sz val="9"/>
            <color indexed="81"/>
            <rFont val="Tahoma"/>
            <family val="2"/>
            <charset val="204"/>
          </rPr>
          <t>Коломоец:</t>
        </r>
        <r>
          <rPr>
            <sz val="9"/>
            <color indexed="81"/>
            <rFont val="Tahoma"/>
            <family val="2"/>
            <charset val="204"/>
          </rPr>
          <t xml:space="preserve">
ФОРМУЛА 
рассчитывается автоматически, как сумма
 (стр. 5.1 + стр. 5.2) по графе 6</t>
        </r>
      </text>
    </comment>
    <comment ref="K17" authorId="0" shapeId="0">
      <text>
        <r>
          <rPr>
            <b/>
            <sz val="9"/>
            <color indexed="81"/>
            <rFont val="Tahoma"/>
            <family val="2"/>
            <charset val="204"/>
          </rPr>
          <t>Коломоец:</t>
        </r>
        <r>
          <rPr>
            <sz val="9"/>
            <color indexed="81"/>
            <rFont val="Tahoma"/>
            <family val="2"/>
            <charset val="204"/>
          </rPr>
          <t xml:space="preserve">
ФОРМУЛА 
рассчитывается автоматически, как сумма
 (стр. 5.1 + стр. 5.2) по графе 6</t>
        </r>
      </text>
    </comment>
    <comment ref="L17" authorId="0" shapeId="0">
      <text>
        <r>
          <rPr>
            <b/>
            <sz val="9"/>
            <color indexed="81"/>
            <rFont val="Tahoma"/>
            <family val="2"/>
            <charset val="204"/>
          </rPr>
          <t>Коломоец:</t>
        </r>
        <r>
          <rPr>
            <sz val="9"/>
            <color indexed="81"/>
            <rFont val="Tahoma"/>
            <family val="2"/>
            <charset val="204"/>
          </rPr>
          <t xml:space="preserve">
ФОРМУЛА 
рассчитывается автоматически
(гр4 - гр6) по стороке 5</t>
        </r>
      </text>
    </comment>
    <comment ref="M17" authorId="0" shapeId="0">
      <text>
        <r>
          <rPr>
            <b/>
            <sz val="9"/>
            <color indexed="81"/>
            <rFont val="Tahoma"/>
            <family val="2"/>
            <charset val="204"/>
          </rPr>
          <t>Коломоец:</t>
        </r>
        <r>
          <rPr>
            <sz val="9"/>
            <color indexed="81"/>
            <rFont val="Tahoma"/>
            <family val="2"/>
            <charset val="204"/>
          </rPr>
          <t xml:space="preserve">
Заполняется в итоговом отчете, указываются причины:
1.образования остатка;
2.превышения кассового исполнения расходов над плановыми показателями, 
3.наличия отклонения от установленного уровня софинансирования
</t>
        </r>
      </text>
    </comment>
    <comment ref="F18" authorId="0" shapeId="0">
      <text>
        <r>
          <rPr>
            <b/>
            <sz val="9"/>
            <color indexed="81"/>
            <rFont val="Tahoma"/>
            <family val="2"/>
            <charset val="204"/>
          </rPr>
          <t>Коломоец:
Указывается 1-4 разряды кода направления расходов ЦСР местных бюджетов, в целях софинансирования которых, предоставляется субсидия из областного бюджета (приказ минфина области № 201)
ВЫБИРАЕТСЯ ИЗ СПИСКА 
Заполняется на основании абзаца 4 п. 4.3.1 Соглашения</t>
        </r>
        <r>
          <rPr>
            <sz val="9"/>
            <color indexed="81"/>
            <rFont val="Tahoma"/>
            <family val="2"/>
            <charset val="204"/>
          </rPr>
          <t xml:space="preserve">
</t>
        </r>
      </text>
    </comment>
    <comment ref="G18" authorId="0" shapeId="0">
      <text>
        <r>
          <rPr>
            <b/>
            <sz val="9"/>
            <color indexed="81"/>
            <rFont val="Tahoma"/>
            <family val="2"/>
            <charset val="204"/>
          </rPr>
          <t xml:space="preserve">Коломоец:
Осуществляется детализация 5 разряда кода направления расходов ЦСР 
(с применением числового ряда)
ВЫБИРАЕТСЯ ИЗ СПИСКА 
Заполняется на основании абзаца 1 п. 4.3.1 Соглашения
</t>
        </r>
      </text>
    </comment>
    <comment ref="H18" authorId="0" shapeId="0">
      <text>
        <r>
          <rPr>
            <b/>
            <sz val="9"/>
            <color indexed="81"/>
            <rFont val="Tahoma"/>
            <family val="2"/>
            <charset val="204"/>
          </rPr>
          <t>Коломоец:</t>
        </r>
        <r>
          <rPr>
            <sz val="9"/>
            <color indexed="81"/>
            <rFont val="Tahoma"/>
            <family val="2"/>
            <charset val="204"/>
          </rPr>
          <t xml:space="preserve">
Заполняется на основании п. 2.2.3 Соглашения</t>
        </r>
      </text>
    </comment>
    <comment ref="I18" authorId="0" shapeId="0">
      <text>
        <r>
          <rPr>
            <b/>
            <sz val="9"/>
            <color indexed="81"/>
            <rFont val="Tahoma"/>
            <family val="2"/>
            <charset val="204"/>
          </rPr>
          <t>Коломоец:</t>
        </r>
        <r>
          <rPr>
            <sz val="9"/>
            <color indexed="81"/>
            <rFont val="Tahoma"/>
            <family val="2"/>
            <charset val="204"/>
          </rPr>
          <t xml:space="preserve">
ФОРМУЛА
расчетная величина показателя, должна соответствовать п. 2.2.3 Соглашения
В случае выявления расхождения для проведения корректировки обратиться к сотруднику уполномоченного органа</t>
        </r>
      </text>
    </comment>
    <comment ref="J18" authorId="0" shapeId="0">
      <text>
        <r>
          <rPr>
            <b/>
            <sz val="9"/>
            <color indexed="81"/>
            <rFont val="Tahoma"/>
            <family val="2"/>
            <charset val="204"/>
          </rPr>
          <t>Коломоец:
ФОРМУЛА
перенос данных о касссовых расходах, подтвержденных платежными документами 
из Таб.4 гр 10 стр 1.4.1</t>
        </r>
        <r>
          <rPr>
            <sz val="9"/>
            <color indexed="81"/>
            <rFont val="Tahoma"/>
            <family val="2"/>
            <charset val="204"/>
          </rPr>
          <t xml:space="preserve">
Заполняется нарастающим итогом с начала реализации проекта по состоянию на дату представления отчета.
Данные должны соответствовать Сводной ведомости по кассовым выплатам из бюджета УФК</t>
        </r>
      </text>
    </comment>
    <comment ref="K18" authorId="0" shapeId="0">
      <text>
        <r>
          <rPr>
            <b/>
            <sz val="9"/>
            <color indexed="81"/>
            <rFont val="Tahoma"/>
            <family val="2"/>
            <charset val="204"/>
          </rPr>
          <t>Коломоец:</t>
        </r>
        <r>
          <rPr>
            <sz val="9"/>
            <color indexed="81"/>
            <rFont val="Tahoma"/>
            <family val="2"/>
            <charset val="204"/>
          </rPr>
          <t xml:space="preserve">
ФОРМУЛА 
% кассового исполнения  
рассчитывается автоматически
</t>
        </r>
      </text>
    </comment>
    <comment ref="L18" authorId="0" shapeId="0">
      <text>
        <r>
          <rPr>
            <b/>
            <sz val="9"/>
            <color indexed="81"/>
            <rFont val="Tahoma"/>
            <family val="2"/>
            <charset val="204"/>
          </rPr>
          <t>Коломоец:</t>
        </r>
        <r>
          <rPr>
            <sz val="9"/>
            <color indexed="81"/>
            <rFont val="Tahoma"/>
            <family val="2"/>
            <charset val="204"/>
          </rPr>
          <t xml:space="preserve">
ФОРМУЛА 
рассчитывается автоматически
(гр4 - гр6) по стороке 5.1
</t>
        </r>
      </text>
    </comment>
    <comment ref="M18" authorId="0" shapeId="0">
      <text>
        <r>
          <rPr>
            <b/>
            <sz val="9"/>
            <color indexed="81"/>
            <rFont val="Tahoma"/>
            <family val="2"/>
            <charset val="204"/>
          </rPr>
          <t>Коломоец:</t>
        </r>
        <r>
          <rPr>
            <sz val="9"/>
            <color indexed="81"/>
            <rFont val="Tahoma"/>
            <family val="2"/>
            <charset val="204"/>
          </rPr>
          <t xml:space="preserve">
Заполняется в итоговом отчете, указываются причины:
1.образования остатка;
2.превышения кассового исполнения расходов над плановыми показателями, 
3.наличия отклонения от установленного уровня софинансирования
</t>
        </r>
      </text>
    </comment>
    <comment ref="F19" authorId="0" shapeId="0">
      <text>
        <r>
          <rPr>
            <b/>
            <sz val="9"/>
            <color indexed="81"/>
            <rFont val="Tahoma"/>
            <family val="2"/>
            <charset val="204"/>
          </rPr>
          <t xml:space="preserve">Коломоец:
Заполняется в определенных, п. 23 «Положения о предоставлении субсидии» случаях, на  основании внесенных изменений в решение о бюджете МО.
Информация отражается, в отчете начиная с месяца принятия МО решения о привлечении в рамках реализации проекта дополнительных средств. 
В графе «Примечание» даются соответствующие пояснения.
ВЫБИРАЕТСЯ ИЗ СПИСКА.  
Указывается 1-4 разряды кода направления расходов ЦСР местных бюджетов, в целях софинансирования которых, предоставляется субсидия из областного бюджета (приказ минфина области № 201). </t>
        </r>
        <r>
          <rPr>
            <sz val="9"/>
            <color indexed="81"/>
            <rFont val="Tahoma"/>
            <family val="2"/>
            <charset val="204"/>
          </rPr>
          <t xml:space="preserve">
</t>
        </r>
      </text>
    </comment>
    <comment ref="G19" authorId="0" shapeId="0">
      <text>
        <r>
          <rPr>
            <b/>
            <sz val="9"/>
            <color indexed="81"/>
            <rFont val="Tahoma"/>
            <family val="2"/>
            <charset val="204"/>
          </rPr>
          <t xml:space="preserve">Коломоец:
Осуществляется детализация 5 разряда кода направления расходов ЦСР 
(с применением буквенного ряда)
ВЫБИРАЕТСЯ ИЗ СПИСКА 
Заполняется на основании внесенных изменений в решение о бюджете МО
</t>
        </r>
      </text>
    </comment>
    <comment ref="J19" authorId="0" shapeId="0">
      <text>
        <r>
          <rPr>
            <b/>
            <sz val="9"/>
            <color indexed="81"/>
            <rFont val="Tahoma"/>
            <family val="2"/>
            <charset val="204"/>
          </rPr>
          <t>Коломоец:
ФОРМУЛА
перенос данных о касссовых расходах, подтвержденных платежными документами 
из Таб.4 гр 10 стр 1.4.2</t>
        </r>
        <r>
          <rPr>
            <sz val="9"/>
            <color indexed="81"/>
            <rFont val="Tahoma"/>
            <family val="2"/>
            <charset val="204"/>
          </rPr>
          <t xml:space="preserve">
Заполняется нарастающим итогом с момента проведения расходов за счет дополнительно привлеченных в рамках реализации проекта за счет средств инициативных инициативных платежей (руководствуясь  п. 23 Положения о предоставлении субсидии) по состоянию на дату представления отчета. 
Данные должны соответствовать Сводной ведомости по кассовым выплатам из бюджета УФК.</t>
        </r>
      </text>
    </comment>
    <comment ref="K19" authorId="0" shapeId="0">
      <text>
        <r>
          <rPr>
            <b/>
            <sz val="9"/>
            <color indexed="81"/>
            <rFont val="Tahoma"/>
            <family val="2"/>
            <charset val="204"/>
          </rPr>
          <t>Коломоец:</t>
        </r>
        <r>
          <rPr>
            <sz val="9"/>
            <color indexed="81"/>
            <rFont val="Tahoma"/>
            <family val="2"/>
            <charset val="204"/>
          </rPr>
          <t xml:space="preserve">
ФОРМУЛА 
% кассового исполнения  
рассчитывается автоматически
</t>
        </r>
      </text>
    </comment>
    <comment ref="M19" authorId="0" shapeId="0">
      <text>
        <r>
          <rPr>
            <b/>
            <sz val="9"/>
            <color indexed="81"/>
            <rFont val="Tahoma"/>
            <family val="2"/>
            <charset val="204"/>
          </rPr>
          <t>Коломоец:
ВЫБИРАЕТСЯ ИЗ СПИСКА</t>
        </r>
        <r>
          <rPr>
            <sz val="9"/>
            <color indexed="81"/>
            <rFont val="Tahoma"/>
            <family val="2"/>
            <charset val="204"/>
          </rPr>
          <t xml:space="preserve">
Указывается: 
Информация о  причине привлечения в рамках софинансирования проекта дополнительных средств и основание для внесения изменения в бюджетную роспись муниципального образования
</t>
        </r>
      </text>
    </comment>
  </commentList>
</comments>
</file>

<file path=xl/comments3.xml><?xml version="1.0" encoding="utf-8"?>
<comments xmlns="http://schemas.openxmlformats.org/spreadsheetml/2006/main">
  <authors>
    <author>Коломоец</author>
  </authors>
  <commentList>
    <comment ref="F4" authorId="0" shapeId="0">
      <text>
        <r>
          <rPr>
            <b/>
            <sz val="9"/>
            <color indexed="81"/>
            <rFont val="Tahoma"/>
            <family val="2"/>
            <charset val="204"/>
          </rPr>
          <t>Коломоец:</t>
        </r>
        <r>
          <rPr>
            <sz val="9"/>
            <color indexed="81"/>
            <rFont val="Tahoma"/>
            <family val="2"/>
            <charset val="204"/>
          </rPr>
          <t xml:space="preserve">
Для обеспечения контроля за ходом реализации инициативного проекта, следует отражать информацию о всех объявленных  конкурсных процедурах. В случае если торги не привели к заключению контракта в графе "Примечание" указывается причина  не состоявшихся торгов.</t>
        </r>
      </text>
    </comment>
    <comment ref="U4" authorId="0" shapeId="0">
      <text>
        <r>
          <rPr>
            <b/>
            <sz val="9"/>
            <color indexed="81"/>
            <rFont val="Tahoma"/>
            <family val="2"/>
            <charset val="204"/>
          </rPr>
          <t>Коломоец:</t>
        </r>
        <r>
          <rPr>
            <sz val="9"/>
            <color indexed="81"/>
            <rFont val="Tahoma"/>
            <family val="2"/>
            <charset val="204"/>
          </rPr>
          <t xml:space="preserve">
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4" authorId="0" shapeId="0">
      <text>
        <r>
          <rPr>
            <b/>
            <sz val="9"/>
            <color indexed="81"/>
            <rFont val="Tahoma"/>
            <family val="2"/>
            <charset val="204"/>
          </rPr>
          <t>Коломоец:</t>
        </r>
        <r>
          <rPr>
            <sz val="9"/>
            <color indexed="81"/>
            <rFont val="Tahoma"/>
            <family val="2"/>
            <charset val="204"/>
          </rPr>
          <t xml:space="preserve">
ВЫБИРАЕТСЯ ИЗ СПИСКА.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t>
        </r>
      </text>
    </comment>
    <comment ref="P5"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F6" authorId="0" shapeId="0">
      <text>
        <r>
          <rPr>
            <b/>
            <sz val="9"/>
            <color indexed="81"/>
            <rFont val="Tahoma"/>
            <family val="2"/>
            <charset val="204"/>
          </rPr>
          <t>Коломоец:</t>
        </r>
        <r>
          <rPr>
            <sz val="9"/>
            <color indexed="81"/>
            <rFont val="Tahoma"/>
            <family val="2"/>
            <charset val="204"/>
          </rPr>
          <t xml:space="preserve">
Сведения вводятся на основание: 
1. Конкурсной документации, в случае определения поставщика конкурентным способом (путем проведения конкурсных процедур); 
2. Договора (контракта), в случае заключения с поставщиками, подрядчиками прямых договоров, т.е. без проведения торгов.</t>
        </r>
      </text>
    </comment>
    <comment ref="H6"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6"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6"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K6" authorId="0" shapeId="0">
      <text>
        <r>
          <rPr>
            <b/>
            <sz val="9"/>
            <color indexed="81"/>
            <rFont val="Tahoma"/>
            <family val="2"/>
            <charset val="204"/>
          </rPr>
          <t>Коломоец:</t>
        </r>
        <r>
          <rPr>
            <sz val="9"/>
            <color indexed="81"/>
            <rFont val="Tahoma"/>
            <family val="2"/>
            <charset val="204"/>
          </rPr>
          <t xml:space="preserve">
Данные заполняются, основываясь на информации указанной в контракте (договоре) </t>
        </r>
      </text>
    </comment>
    <comment ref="Q6" authorId="0" shapeId="0">
      <text>
        <r>
          <rPr>
            <b/>
            <sz val="9"/>
            <color indexed="81"/>
            <rFont val="Tahoma"/>
            <family val="2"/>
            <charset val="204"/>
          </rPr>
          <t>Коломоец:</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t>
        </r>
      </text>
    </comment>
    <comment ref="F7"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7"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
</t>
        </r>
      </text>
    </comment>
    <comment ref="L7"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7"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7"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t>
        </r>
      </text>
    </comment>
    <comment ref="Q7" authorId="0" shapeId="0">
      <text>
        <r>
          <rPr>
            <b/>
            <sz val="9"/>
            <color indexed="81"/>
            <rFont val="Tahoma"/>
            <family val="2"/>
            <charset val="204"/>
          </rPr>
          <t>Коломоец:</t>
        </r>
        <r>
          <rPr>
            <sz val="9"/>
            <color indexed="81"/>
            <rFont val="Tahoma"/>
            <family val="2"/>
            <charset val="204"/>
          </rPr>
          <t xml:space="preserve">
выбирается из списка
на основание ПЕРВИЧНОГО ДОКУМЕНТА, подтверждающего фактическое исполнение </t>
        </r>
      </text>
    </comment>
    <comment ref="R7"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S7" authorId="0" shapeId="0">
      <text>
        <r>
          <rPr>
            <b/>
            <sz val="9"/>
            <color indexed="81"/>
            <rFont val="Tahoma"/>
            <family val="2"/>
            <charset val="204"/>
          </rPr>
          <t>Коломоец:</t>
        </r>
        <r>
          <rPr>
            <sz val="9"/>
            <color indexed="81"/>
            <rFont val="Tahoma"/>
            <family val="2"/>
            <charset val="204"/>
          </rPr>
          <t xml:space="preserve">
ЦЫФРОВОЙ ФОРМАТ: "число" "месяц" "год"</t>
        </r>
      </text>
    </comment>
    <comment ref="T10" authorId="0" shapeId="0">
      <text>
        <r>
          <rPr>
            <b/>
            <sz val="9"/>
            <color indexed="81"/>
            <rFont val="Tahoma"/>
            <family val="2"/>
            <charset val="204"/>
          </rPr>
          <t>Коломоец:</t>
        </r>
        <r>
          <rPr>
            <sz val="9"/>
            <color indexed="81"/>
            <rFont val="Tahoma"/>
            <family val="2"/>
            <charset val="204"/>
          </rPr>
          <t xml:space="preserve">
ФОРМУЛА: 
Автоматический перенос данных из Таблицы 1 (графа 4  строка 1). Соответствует общему объему бюджетных ассигнований, предусматриваемых в бюджете МО на финансовое обеспечение расходных обязательств, в целях софинансирования которых предоставляется Субсидия указанному в  п. 2.2 Соглашения</t>
        </r>
      </text>
    </comment>
    <comment ref="F12"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12"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12"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12"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12"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12"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12"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12"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12"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12"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12"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12"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12"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12"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Q13"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F14"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14"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14"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14"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14"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14"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14"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14"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14"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14"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14"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14"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14"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14"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15"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15"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15"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15"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15"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15"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15"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15"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15"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15"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15"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15"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15"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15"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16"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16"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16"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16"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16"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16"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16"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16"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16"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16"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16"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16"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16"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16"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17"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17"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17"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17"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17"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17"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17"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17"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17"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17"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17"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17"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17"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17"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18"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18"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18"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18"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18"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18"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18"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18"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18"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18"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18"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18"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18"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18"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19"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19"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19"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19"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19"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19"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19"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19"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19"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19"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19"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19"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19"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19"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20"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20"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20"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20"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20"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20"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20"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20"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20"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20"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20"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20"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20"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20"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21"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21"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21"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21"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21"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21"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21"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21"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21"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21"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21"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21"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21"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21"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22"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22"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22"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22"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22"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22"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22"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22"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22"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22"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22"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22"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22"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22"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23"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23"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23"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23"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23"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23"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23"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23"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23"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23"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23"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23"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23"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23"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24"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24"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24"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24"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24"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24"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24"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24"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24"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24"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24"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24"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24"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24"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25"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25"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25"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25"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25"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25"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25"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25"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25"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25"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25"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25"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25"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25"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26"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26"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26"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26"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26"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26"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26"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26"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26"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26"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26"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26"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26"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26"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27"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27"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27"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27"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27"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27"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27"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27"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27"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27"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27"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27"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27"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27"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28"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28"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28"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28"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28"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28"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28"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28"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28"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28"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28"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28"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28"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28"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29"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29"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29"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29"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29"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29"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29"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29"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29"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29"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29"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29"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29"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29"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30"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30"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30"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30"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30"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30"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30"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30"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30"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30"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30"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30"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30"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30"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31"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31"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31"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31"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31"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31"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31"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31"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31"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31"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31"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31"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31"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31"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F32" authorId="0" shapeId="0">
      <text>
        <r>
          <rPr>
            <b/>
            <sz val="9"/>
            <color indexed="81"/>
            <rFont val="Tahoma"/>
            <family val="2"/>
            <charset val="204"/>
          </rPr>
          <t>Коломоец:</t>
        </r>
        <r>
          <rPr>
            <sz val="9"/>
            <color indexed="81"/>
            <rFont val="Tahoma"/>
            <family val="2"/>
            <charset val="204"/>
          </rPr>
          <t xml:space="preserve">
Указывается предмет контракта (договора) или сведения о предмете закупки, из конкурсной документации.   </t>
        </r>
      </text>
    </comment>
    <comment ref="G32" authorId="0" shapeId="0">
      <text>
        <r>
          <rPr>
            <b/>
            <sz val="9"/>
            <color indexed="81"/>
            <rFont val="Tahoma"/>
            <family val="2"/>
            <charset val="204"/>
          </rPr>
          <t>Коломоец:</t>
        </r>
        <r>
          <rPr>
            <sz val="9"/>
            <color indexed="81"/>
            <rFont val="Tahoma"/>
            <family val="2"/>
            <charset val="204"/>
          </rPr>
          <t xml:space="preserve">
Указываются
виды выполненных  работ, указанные в смете (техническом задании) 
перечень приобретенного оборудования (закупленных материалов)</t>
        </r>
      </text>
    </comment>
    <comment ref="H32" authorId="0" shapeId="0">
      <text>
        <r>
          <rPr>
            <b/>
            <sz val="9"/>
            <color indexed="81"/>
            <rFont val="Tahoma"/>
            <family val="2"/>
            <charset val="204"/>
          </rPr>
          <t>Коломоец:</t>
        </r>
        <r>
          <rPr>
            <sz val="9"/>
            <color indexed="81"/>
            <rFont val="Tahoma"/>
            <family val="2"/>
            <charset val="204"/>
          </rPr>
          <t xml:space="preserve">
ВЫБИРАЕТСЯ ИЗ СПИСКА
Зависит от способа определения поставщика (см. сноски к отчету)</t>
        </r>
      </text>
    </comment>
    <comment ref="I32"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заполняется в случае осуществления закупки конкурентным способом, на основании извещения о проведении торгов. </t>
        </r>
      </text>
    </comment>
    <comment ref="J32"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на основании извещения о проведении торгов. 
При НЕСОСТОЯВШИХСЯ ТОРГАХ В графе "Примечание" делается соответствующий комментарий. . </t>
        </r>
      </text>
    </comment>
    <comment ref="L32"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t>
        </r>
      </text>
    </comment>
    <comment ref="M32"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t>
        </r>
      </text>
    </comment>
    <comment ref="N32"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соответствует условиями контракта.
Если период поставки установлен в днях, необходимо рассчитать конкретную дату. В случае изменения (продления срока поставки в графе "Примечание"  указывается причина ) 
</t>
        </r>
      </text>
    </comment>
    <comment ref="P32" authorId="0" shapeId="0">
      <text>
        <r>
          <rPr>
            <b/>
            <sz val="9"/>
            <color indexed="81"/>
            <rFont val="Tahoma"/>
            <family val="2"/>
            <charset val="204"/>
          </rPr>
          <t>Коломоец:</t>
        </r>
        <r>
          <rPr>
            <sz val="9"/>
            <color indexed="81"/>
            <rFont val="Tahoma"/>
            <family val="2"/>
            <charset val="204"/>
          </rPr>
          <t xml:space="preserve">
заполняется  в случае осуществления закупки конкурентным способом
структура файла не предусматривает наличия формул. 
Величина показателя рассчитывается исполнителем отчета по итогам проведения конкурсных процедур, т.е. начальная цена контракта (гр.6) - стоимость заключенного по итогом состоявшихся торгов контракта (гр.11) ) 
</t>
        </r>
      </text>
    </comment>
    <comment ref="Q32" authorId="0" shapeId="0">
      <text>
        <r>
          <rPr>
            <b/>
            <sz val="9"/>
            <color indexed="81"/>
            <rFont val="Tahoma"/>
            <family val="2"/>
            <charset val="204"/>
          </rPr>
          <t xml:space="preserve">Коломоец:
ВЫБИРАЕТСЯ ИЗ СПИСКА </t>
        </r>
        <r>
          <rPr>
            <sz val="9"/>
            <color indexed="81"/>
            <rFont val="Tahoma"/>
            <family val="2"/>
            <charset val="204"/>
          </rPr>
          <t xml:space="preserve">
Данные заполняются на основании ПЕРВИЧНОГО ДОКУМЕНТА, подтверждающего фактическое выполнение работ (оказание услуг).
В случае отсутствия необходимого вида документов, следует обратиться в уполномоченный органа.</t>
        </r>
      </text>
    </comment>
    <comment ref="R32" authorId="0" shapeId="0">
      <text>
        <r>
          <rPr>
            <b/>
            <sz val="9"/>
            <color indexed="81"/>
            <rFont val="Tahoma"/>
            <family val="2"/>
            <charset val="204"/>
          </rPr>
          <t>Коломоец:</t>
        </r>
        <r>
          <rPr>
            <sz val="9"/>
            <color indexed="81"/>
            <rFont val="Tahoma"/>
            <family val="2"/>
            <charset val="204"/>
          </rPr>
          <t xml:space="preserve">
Исходя из названия графы применение символа "№" категорически не допустимо, т.е. используется только числовой или буквенный ряд. Данные заполняются на основании ПЕРВИЧНОГО ДОКУМЕНТА, подтверждающего фактическое выполнение работ (оказание услуг).</t>
        </r>
      </text>
    </comment>
    <comment ref="S32" authorId="0" shapeId="0">
      <text>
        <r>
          <rPr>
            <b/>
            <sz val="9"/>
            <color indexed="81"/>
            <rFont val="Tahoma"/>
            <family val="2"/>
            <charset val="204"/>
          </rPr>
          <t>Коломоец:</t>
        </r>
        <r>
          <rPr>
            <sz val="9"/>
            <color indexed="81"/>
            <rFont val="Tahoma"/>
            <family val="2"/>
            <charset val="204"/>
          </rPr>
          <t xml:space="preserve">
ЦЫФРОВОЙ ФОРМАТ: "число" "месяц" "год"
Данные заполняются на основании ПЕРВИЧНОГО ДОКУМЕНТА, подтверждающего фактическое выполнение работ (оказание услуг).</t>
        </r>
      </text>
    </comment>
    <comment ref="U32" authorId="0" shapeId="0">
      <text>
        <r>
          <rPr>
            <b/>
            <sz val="9"/>
            <color indexed="81"/>
            <rFont val="Tahoma"/>
            <family val="2"/>
            <charset val="204"/>
          </rPr>
          <t xml:space="preserve">Коломоец:
</t>
        </r>
        <r>
          <rPr>
            <sz val="9"/>
            <color indexed="81"/>
            <rFont val="Tahoma"/>
            <family val="2"/>
            <charset val="204"/>
          </rPr>
          <t>ЗАПОЛНЯЕТСЯ В ИТОГОВОМ ОТЧЕТЕ
Отражаются фактическое перечисление  средств за поставленные товары, выполненные работы, оказанные услуги в рамках исполнения принятых обязательств перед поставщиками по заключенному контракту (договору)</t>
        </r>
      </text>
    </comment>
    <comment ref="V32" authorId="0" shapeId="0">
      <text>
        <r>
          <rPr>
            <b/>
            <sz val="9"/>
            <color indexed="81"/>
            <rFont val="Tahoma"/>
            <family val="2"/>
            <charset val="204"/>
          </rPr>
          <t>Коломоец:
ВЫБИРАЕТСЯ ИЗ СПИСКА.</t>
        </r>
        <r>
          <rPr>
            <sz val="9"/>
            <color indexed="81"/>
            <rFont val="Tahoma"/>
            <family val="2"/>
            <charset val="204"/>
          </rPr>
          <t xml:space="preserve">
Заполняется в случаях утвержденной формой отчета (см. сноски к отчету)   При отсутствии в перечне необходимого в вашей ситуации комментария, следует обратиться в уполномоченной органа.
 </t>
        </r>
      </text>
    </comment>
    <comment ref="J33" authorId="0" shapeId="0">
      <text>
        <r>
          <rPr>
            <b/>
            <sz val="9"/>
            <color indexed="81"/>
            <rFont val="Tahoma"/>
            <family val="2"/>
            <charset val="204"/>
          </rPr>
          <t>Коломоец:</t>
        </r>
        <r>
          <rPr>
            <sz val="9"/>
            <color indexed="81"/>
            <rFont val="Tahoma"/>
            <family val="2"/>
            <charset val="204"/>
          </rPr>
          <t xml:space="preserve">
Рассчитывается по ФОРМУЛЕ, как сумма строк по графе</t>
        </r>
      </text>
    </comment>
    <comment ref="O33" authorId="0" shapeId="0">
      <text>
        <r>
          <rPr>
            <b/>
            <sz val="9"/>
            <color indexed="81"/>
            <rFont val="Tahoma"/>
            <family val="2"/>
            <charset val="204"/>
          </rPr>
          <t>Коломоец:</t>
        </r>
        <r>
          <rPr>
            <sz val="9"/>
            <color indexed="81"/>
            <rFont val="Tahoma"/>
            <family val="2"/>
            <charset val="204"/>
          </rPr>
          <t xml:space="preserve">
Рассчитывается по ФОРМУЛЕ, как сумма строк по графе</t>
        </r>
      </text>
    </comment>
    <comment ref="P33" authorId="0" shapeId="0">
      <text>
        <r>
          <rPr>
            <b/>
            <sz val="9"/>
            <color indexed="81"/>
            <rFont val="Tahoma"/>
            <family val="2"/>
            <charset val="204"/>
          </rPr>
          <t>Коломоец:</t>
        </r>
        <r>
          <rPr>
            <sz val="9"/>
            <color indexed="81"/>
            <rFont val="Tahoma"/>
            <family val="2"/>
            <charset val="204"/>
          </rPr>
          <t xml:space="preserve">
Рассчитывается по ФОРМУЛЕ, как сумма строк по графе</t>
        </r>
      </text>
    </comment>
    <comment ref="T33" authorId="0" shapeId="0">
      <text>
        <r>
          <rPr>
            <b/>
            <sz val="9"/>
            <color indexed="81"/>
            <rFont val="Tahoma"/>
            <family val="2"/>
            <charset val="204"/>
          </rPr>
          <t>Коломоец:</t>
        </r>
        <r>
          <rPr>
            <sz val="9"/>
            <color indexed="81"/>
            <rFont val="Tahoma"/>
            <family val="2"/>
            <charset val="204"/>
          </rPr>
          <t xml:space="preserve">
Рассчитывается по ФОРМУЛЕ, как сумма строк по графе</t>
        </r>
      </text>
    </comment>
    <comment ref="U33" authorId="0" shapeId="0">
      <text>
        <r>
          <rPr>
            <b/>
            <sz val="9"/>
            <color indexed="81"/>
            <rFont val="Tahoma"/>
            <family val="2"/>
            <charset val="204"/>
          </rPr>
          <t>Коломоец:</t>
        </r>
        <r>
          <rPr>
            <sz val="9"/>
            <color indexed="81"/>
            <rFont val="Tahoma"/>
            <family val="2"/>
            <charset val="204"/>
          </rPr>
          <t xml:space="preserve">
Рассчитывается по ФОРМУЛЕ, как сумма строк по графе</t>
        </r>
      </text>
    </comment>
    <comment ref="T34" authorId="0" shapeId="0">
      <text>
        <r>
          <rPr>
            <b/>
            <sz val="9"/>
            <color indexed="81"/>
            <rFont val="Tahoma"/>
            <family val="2"/>
            <charset val="204"/>
          </rPr>
          <t>Коломоец:</t>
        </r>
        <r>
          <rPr>
            <sz val="9"/>
            <color indexed="81"/>
            <rFont val="Tahoma"/>
            <family val="2"/>
            <charset val="204"/>
          </rPr>
          <t xml:space="preserve">
ФОРМУЛА:
(раздел I – итого по графе 16 раздела II)
В случае наличия на момент предоставления Предварительного отчета (входящего в состав пакета документов для получения субсидии из областного бюджета) превышения объема расходных обязательств, принятых МО в рамках реализации проекта, над общим объемом бюджетных ассигнований предусмотренных п.2.2. Соглашения  необходимо указать причину образования данного отклонения в графе 18 "Примечания" (ВЫБИРАЕТСЯ ИЗ СПИСКА).. 
</t>
        </r>
      </text>
    </comment>
    <comment ref="V34" authorId="0" shapeId="0">
      <text>
        <r>
          <rPr>
            <b/>
            <sz val="9"/>
            <color indexed="81"/>
            <rFont val="Tahoma"/>
            <family val="2"/>
            <charset val="204"/>
          </rPr>
          <t>Коломоец:</t>
        </r>
        <r>
          <rPr>
            <sz val="9"/>
            <color indexed="81"/>
            <rFont val="Tahoma"/>
            <family val="2"/>
            <charset val="204"/>
          </rPr>
          <t xml:space="preserve">
ВЫБИРАЕТСЯ ИЗ СПИСКА.</t>
        </r>
      </text>
    </comment>
    <comment ref="T35" authorId="0" shapeId="0">
      <text>
        <r>
          <rPr>
            <b/>
            <sz val="9"/>
            <color indexed="81"/>
            <rFont val="Tahoma"/>
            <family val="2"/>
            <charset val="204"/>
          </rPr>
          <t>Коломоец:</t>
        </r>
        <r>
          <rPr>
            <sz val="9"/>
            <color indexed="81"/>
            <rFont val="Tahoma"/>
            <family val="2"/>
            <charset val="204"/>
          </rPr>
          <t xml:space="preserve">
 ВЫБИРАЕТСЯ ИЗ СПИСКА
Заполняется в Предварительном и Итоговом отчетах</t>
        </r>
      </text>
    </comment>
    <comment ref="E37" authorId="0" shapeId="0">
      <text>
        <r>
          <rPr>
            <b/>
            <sz val="9"/>
            <color indexed="81"/>
            <rFont val="Tahoma"/>
            <family val="2"/>
            <charset val="204"/>
          </rPr>
          <t>Коломоец:</t>
        </r>
        <r>
          <rPr>
            <sz val="9"/>
            <color indexed="81"/>
            <rFont val="Tahoma"/>
            <family val="2"/>
            <charset val="204"/>
          </rPr>
          <t xml:space="preserve">
Указывается полное наименование должности руководителя МО. Информация заполняется методом копирования из раздела IX. Подписи Сторон Соглашения</t>
        </r>
      </text>
    </comment>
    <comment ref="P37" authorId="0" shapeId="0">
      <text>
        <r>
          <rPr>
            <b/>
            <sz val="9"/>
            <color indexed="81"/>
            <rFont val="Tahoma"/>
            <family val="2"/>
            <charset val="204"/>
          </rPr>
          <t>Коломоец:</t>
        </r>
        <r>
          <rPr>
            <sz val="9"/>
            <color indexed="81"/>
            <rFont val="Tahoma"/>
            <family val="2"/>
            <charset val="204"/>
          </rPr>
          <t xml:space="preserve">
Указывается полностью
Например: Иванов Иван Иванович</t>
        </r>
      </text>
    </comment>
    <comment ref="E40" authorId="0" shapeId="0">
      <text>
        <r>
          <rPr>
            <b/>
            <sz val="9"/>
            <color indexed="81"/>
            <rFont val="Tahoma"/>
            <family val="2"/>
            <charset val="204"/>
          </rPr>
          <t>Коломоец:</t>
        </r>
        <r>
          <rPr>
            <sz val="9"/>
            <color indexed="81"/>
            <rFont val="Tahoma"/>
            <family val="2"/>
            <charset val="204"/>
          </rPr>
          <t xml:space="preserve">
Указывается полное наименование должности руководителя,  </t>
        </r>
        <r>
          <rPr>
            <b/>
            <sz val="9"/>
            <color indexed="81"/>
            <rFont val="Tahoma"/>
            <family val="2"/>
            <charset val="204"/>
          </rPr>
          <t xml:space="preserve">включая полное наименование финансового органа  </t>
        </r>
      </text>
    </comment>
    <comment ref="P40" authorId="0" shapeId="0">
      <text>
        <r>
          <rPr>
            <b/>
            <sz val="9"/>
            <color indexed="81"/>
            <rFont val="Tahoma"/>
            <family val="2"/>
            <charset val="204"/>
          </rPr>
          <t>Коломоец:</t>
        </r>
        <r>
          <rPr>
            <sz val="9"/>
            <color indexed="81"/>
            <rFont val="Tahoma"/>
            <family val="2"/>
            <charset val="204"/>
          </rPr>
          <t xml:space="preserve">
Указывается полностью
Например: Иванов Иван Иванович</t>
        </r>
      </text>
    </comment>
    <comment ref="L43" authorId="0" shapeId="0">
      <text>
        <r>
          <rPr>
            <b/>
            <sz val="9"/>
            <color indexed="81"/>
            <rFont val="Tahoma"/>
            <family val="2"/>
            <charset val="204"/>
          </rPr>
          <t>Коломоец:</t>
        </r>
        <r>
          <rPr>
            <sz val="9"/>
            <color indexed="81"/>
            <rFont val="Tahoma"/>
            <family val="2"/>
            <charset val="204"/>
          </rPr>
          <t xml:space="preserve">
Указывается полностью
Например: Иванов Иван Иванович</t>
        </r>
      </text>
    </comment>
    <comment ref="Q43" authorId="0" shapeId="0">
      <text>
        <r>
          <rPr>
            <b/>
            <sz val="9"/>
            <color indexed="81"/>
            <rFont val="Tahoma"/>
            <family val="2"/>
            <charset val="204"/>
          </rPr>
          <t>Коломоец:</t>
        </r>
        <r>
          <rPr>
            <sz val="9"/>
            <color indexed="81"/>
            <rFont val="Tahoma"/>
            <family val="2"/>
            <charset val="204"/>
          </rPr>
          <t xml:space="preserve">
№ телефона  исполнителя отчета должен содержать</t>
        </r>
        <r>
          <rPr>
            <b/>
            <sz val="9"/>
            <color indexed="81"/>
            <rFont val="Tahoma"/>
            <family val="2"/>
            <charset val="204"/>
          </rPr>
          <t xml:space="preserve"> код населенного пункта</t>
        </r>
        <r>
          <rPr>
            <sz val="9"/>
            <color indexed="81"/>
            <rFont val="Tahoma"/>
            <family val="2"/>
            <charset val="204"/>
          </rPr>
          <t xml:space="preserve">. В целях обеспечения оперативного взаимодействия возможно дополнительное указание сотового телефона </t>
        </r>
      </text>
    </comment>
  </commentList>
</comments>
</file>

<file path=xl/comments4.xml><?xml version="1.0" encoding="utf-8"?>
<comments xmlns="http://schemas.openxmlformats.org/spreadsheetml/2006/main">
  <authors>
    <author>Коломоец</author>
  </authors>
  <commentList>
    <comment ref="L6" authorId="0" shapeId="0">
      <text>
        <r>
          <rPr>
            <b/>
            <sz val="9"/>
            <color indexed="81"/>
            <rFont val="Tahoma"/>
            <family val="2"/>
            <charset val="204"/>
          </rPr>
          <t>Коломоец:</t>
        </r>
        <r>
          <rPr>
            <sz val="9"/>
            <color indexed="81"/>
            <rFont val="Tahoma"/>
            <family val="2"/>
            <charset val="204"/>
          </rPr>
          <t xml:space="preserve">
выбирается из списка в соответствии с ПЕРВИЧНЫМ  ДОКУМЕНТОМ</t>
        </r>
      </text>
    </comment>
    <comment ref="N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J9" authorId="0" shapeId="0">
      <text>
        <r>
          <rPr>
            <b/>
            <sz val="9"/>
            <color indexed="81"/>
            <rFont val="Tahoma"/>
            <family val="2"/>
            <charset val="204"/>
          </rPr>
          <t>Коломоец:</t>
        </r>
        <r>
          <rPr>
            <sz val="9"/>
            <color indexed="81"/>
            <rFont val="Tahoma"/>
            <family val="2"/>
            <charset val="204"/>
          </rPr>
          <t xml:space="preserve">
расчитывается ватоматически ФОРМУЛА
сумма строк 1.1, 1.2</t>
        </r>
      </text>
    </comment>
    <comment ref="P9" authorId="0" shapeId="0">
      <text>
        <r>
          <rPr>
            <b/>
            <sz val="9"/>
            <color indexed="81"/>
            <rFont val="Tahoma"/>
            <family val="2"/>
            <charset val="204"/>
          </rPr>
          <t>Коломоец:</t>
        </r>
        <r>
          <rPr>
            <sz val="9"/>
            <color indexed="81"/>
            <rFont val="Tahoma"/>
            <family val="2"/>
            <charset val="204"/>
          </rPr>
          <t xml:space="preserve">
расчитывается ватоматически 
ФОРМУЛА</t>
        </r>
      </text>
    </comment>
    <comment ref="Q9" authorId="0" shapeId="0">
      <text>
        <r>
          <rPr>
            <b/>
            <sz val="9"/>
            <color indexed="81"/>
            <rFont val="Tahoma"/>
            <family val="2"/>
            <charset val="204"/>
          </rPr>
          <t>Коломоец:</t>
        </r>
        <r>
          <rPr>
            <sz val="9"/>
            <color indexed="81"/>
            <rFont val="Tahoma"/>
            <family val="2"/>
            <charset val="204"/>
          </rPr>
          <t xml:space="preserve">
расчитывается ватоматически 
ФОРМУЛА</t>
        </r>
      </text>
    </comment>
    <comment ref="J11"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
(сумма строка 1.1.1. и 1.1.2)</t>
        </r>
      </text>
    </comment>
    <comment ref="P11"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
(сумма строка 1.1.1. и 1.1.2)</t>
        </r>
      </text>
    </comment>
    <comment ref="Q11"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
(сумма строка 1.1.1. и 1.1.2)</t>
        </r>
      </text>
    </comment>
    <comment ref="J13" authorId="0" shapeId="0">
      <text>
        <r>
          <rPr>
            <b/>
            <sz val="9"/>
            <color indexed="81"/>
            <rFont val="Tahoma"/>
            <family val="2"/>
            <charset val="204"/>
          </rPr>
          <t>Коломоец:</t>
        </r>
        <r>
          <rPr>
            <sz val="9"/>
            <color indexed="81"/>
            <rFont val="Tahoma"/>
            <family val="2"/>
            <charset val="204"/>
          </rPr>
          <t xml:space="preserve">
ФОРМУЛА данные переносятся из таб. 1 стр. 4.1 гр.4
</t>
        </r>
      </text>
    </comment>
    <comment ref="P13" authorId="0" shapeId="0">
      <text>
        <r>
          <rPr>
            <b/>
            <sz val="9"/>
            <color indexed="81"/>
            <rFont val="Tahoma"/>
            <family val="2"/>
            <charset val="204"/>
          </rPr>
          <t>Коломоец:</t>
        </r>
        <r>
          <rPr>
            <sz val="9"/>
            <color indexed="81"/>
            <rFont val="Tahoma"/>
            <family val="2"/>
            <charset val="204"/>
          </rPr>
          <t xml:space="preserve">
расчитывается автомотически
ФОРМУЛА: 
сумма подстрок в разрезе документов 
В случае потребности в дополнительных строках обратиться в УПОЛНОМОЧЕННЫЙ ОРГАН</t>
        </r>
      </text>
    </comment>
    <comment ref="Q13"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t>
        </r>
      </text>
    </comment>
    <comment ref="R13"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превышения фактического  исполнения над плановыми показателями Соглашения</t>
        </r>
      </text>
    </comment>
    <comment ref="L16"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1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16"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17"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1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17"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18"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1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18"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19"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1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19"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20"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2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20"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21"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2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21"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22"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2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22"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23"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2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23"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24"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2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24"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25"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2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25"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26"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2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26"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27"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2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27"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28"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2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28"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29"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2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29"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30"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3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30"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31"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3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31"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32"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3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32"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33"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3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33"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34"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3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34"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35"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3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35"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36"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3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36"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37"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3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37"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38"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3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38"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39"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3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39"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40"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4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40"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41"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4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41"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42"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4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42"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43"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4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43"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44"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4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44"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45"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4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45"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46"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4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46"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47"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4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47"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48"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4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48"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49"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4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49"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50"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5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50"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51"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5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51"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52"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5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52"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53"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5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53"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54"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5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54"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55"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5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55"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J56" authorId="0" shapeId="0">
      <text>
        <r>
          <rPr>
            <b/>
            <sz val="9"/>
            <color indexed="81"/>
            <rFont val="Tahoma"/>
            <family val="2"/>
            <charset val="204"/>
          </rPr>
          <t>Коломоец:</t>
        </r>
        <r>
          <rPr>
            <sz val="9"/>
            <color indexed="81"/>
            <rFont val="Tahoma"/>
            <family val="2"/>
            <charset val="204"/>
          </rPr>
          <t xml:space="preserve">
ФОРМУЛА
данные переносятся из таб. 1 стр.5.1  гр.4
</t>
        </r>
      </text>
    </comment>
    <comment ref="P56" authorId="0" shapeId="0">
      <text>
        <r>
          <rPr>
            <b/>
            <sz val="9"/>
            <color indexed="81"/>
            <rFont val="Tahoma"/>
            <family val="2"/>
            <charset val="204"/>
          </rPr>
          <t>Коломоец:</t>
        </r>
        <r>
          <rPr>
            <sz val="9"/>
            <color indexed="81"/>
            <rFont val="Tahoma"/>
            <family val="2"/>
            <charset val="204"/>
          </rPr>
          <t xml:space="preserve">
расчитывается автомотически
ФОРМУЛА: сумма подстрок в разрезе документов 
В случае потребности в дополнительных строках обратиться в УПОЛНОМОЧЕННЫЙ ОРГАН</t>
        </r>
      </text>
    </comment>
    <comment ref="Q56"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t>
        </r>
      </text>
    </comment>
    <comment ref="R56"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превышения фактического  исполнения над плановыми показателями Соглашения</t>
        </r>
      </text>
    </comment>
    <comment ref="L59"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5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59"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60"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6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60"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61"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6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61"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62"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6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62"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63"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6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63"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64"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6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64"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65"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6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65"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66"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6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66"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67"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6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L68"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6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68"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69"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6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69"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70"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7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70"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71"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7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71"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72"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7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72"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73"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7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73"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74"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7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74"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75"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7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75"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76"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7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76"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77"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7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77"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78"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7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78"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79"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7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79"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80"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8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80"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81"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8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81"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82"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8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82"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83"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8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83"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84"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8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84"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85"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8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85"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86"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8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86"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87"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8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87"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88"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8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88"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89"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8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89"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90"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9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90"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91"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9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91"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92"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9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92"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93"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9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93"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94"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9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94"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95"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9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95"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96"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9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96"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97"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9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97"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L98" authorId="0" shapeId="0">
      <text>
        <r>
          <rPr>
            <b/>
            <sz val="9"/>
            <color indexed="81"/>
            <rFont val="Tahoma"/>
            <family val="2"/>
            <charset val="204"/>
          </rPr>
          <t>Коломоец:</t>
        </r>
        <r>
          <rPr>
            <sz val="9"/>
            <color indexed="81"/>
            <rFont val="Tahoma"/>
            <family val="2"/>
            <charset val="204"/>
          </rPr>
          <t xml:space="preserve">
ВЫБИРАЕТСЯ ИЗ СПИСОКА
При поступлении средств в бюджет муниципального образования - ПЛАТЕЖНОЕ ПОРУЧЕНИЕ. 
При использовании др. документов НЕОБХОДИМО ДАТЬ ПОЯСНЕНИЯ в гр. "ПРИМЕЧАНИЕ"</t>
        </r>
      </text>
    </comment>
    <comment ref="N9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98" authorId="0" shapeId="0">
      <text>
        <r>
          <rPr>
            <b/>
            <sz val="9"/>
            <color indexed="81"/>
            <rFont val="Tahoma"/>
            <family val="2"/>
            <charset val="204"/>
          </rPr>
          <t>Коломоец:</t>
        </r>
        <r>
          <rPr>
            <sz val="9"/>
            <color indexed="81"/>
            <rFont val="Tahoma"/>
            <family val="2"/>
            <charset val="204"/>
          </rPr>
          <t xml:space="preserve">
ВЫБОР ИЗ СПИСКА
Заполнять в случае:
1. уточнения платежа;
2. возврата средств плательщику</t>
        </r>
      </text>
    </comment>
    <comment ref="J99"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
(сумма строк 1.2.1. и 1.2.2)</t>
        </r>
      </text>
    </comment>
    <comment ref="P99"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
(сумма строк 1.2.1. и 1.2.2)</t>
        </r>
      </text>
    </comment>
    <comment ref="Q99"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
(сумма строк 1.2.1. и 1.2.2)</t>
        </r>
      </text>
    </comment>
    <comment ref="R99" authorId="0" shapeId="0">
      <text>
        <r>
          <rPr>
            <b/>
            <sz val="9"/>
            <color indexed="81"/>
            <rFont val="Tahoma"/>
            <family val="2"/>
            <charset val="204"/>
          </rPr>
          <t xml:space="preserve">Коломоец:
</t>
        </r>
        <r>
          <rPr>
            <sz val="9"/>
            <color indexed="81"/>
            <rFont val="Tahoma"/>
            <family val="2"/>
            <charset val="204"/>
          </rPr>
          <t>ВЫБОР ИЗ СПИСКА
Заполнять в случае превышения фактического  исполнения над плановыми показателями Соглашения</t>
        </r>
      </text>
    </comment>
    <comment ref="J101" authorId="0" shapeId="0">
      <text>
        <r>
          <rPr>
            <b/>
            <sz val="9"/>
            <color indexed="81"/>
            <rFont val="Tahoma"/>
            <family val="2"/>
            <charset val="204"/>
          </rPr>
          <t>Коломоец:</t>
        </r>
        <r>
          <rPr>
            <sz val="9"/>
            <color indexed="81"/>
            <rFont val="Tahoma"/>
            <family val="2"/>
            <charset val="204"/>
          </rPr>
          <t xml:space="preserve">
Информация заполнена на основание заключенного Соглашения
</t>
        </r>
      </text>
    </comment>
    <comment ref="P101" authorId="0" shapeId="0">
      <text>
        <r>
          <rPr>
            <b/>
            <sz val="9"/>
            <color indexed="81"/>
            <rFont val="Tahoma"/>
            <family val="2"/>
            <charset val="204"/>
          </rPr>
          <t>Коломоец:</t>
        </r>
        <r>
          <rPr>
            <sz val="9"/>
            <color indexed="81"/>
            <rFont val="Tahoma"/>
            <family val="2"/>
            <charset val="204"/>
          </rPr>
          <t xml:space="preserve">
расчитывается автомотически
ФОРМУЛА: сумма подстрок в разрезе документов 
В случае потребности в дополнительных строках обратиться в УПОЛНОМОЧЕННЫЙ ОРГАН</t>
        </r>
      </text>
    </comment>
    <comment ref="Q101"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t>
        </r>
      </text>
    </comment>
    <comment ref="L103" authorId="0" shapeId="0">
      <text>
        <r>
          <rPr>
            <b/>
            <sz val="9"/>
            <color indexed="81"/>
            <rFont val="Tahoma"/>
            <family val="2"/>
            <charset val="204"/>
          </rPr>
          <t>Коломоец:</t>
        </r>
        <r>
          <rPr>
            <sz val="9"/>
            <color indexed="81"/>
            <rFont val="Tahoma"/>
            <family val="2"/>
            <charset val="204"/>
          </rPr>
          <t xml:space="preserve">
ВЫБИРАЕТСЯ ИЗ СПИСОКА
ФОРМЫ ДЛЯ ЗАПОЛНЕНИЯ, ВОЗМОЖНО, ПОЛУЧИТЬ, ОБРАТИВШИСЬ К СОТРУДНИКУ УПОЛНОМОЧЕНОГО ОРГАНА. 
Перечень документов, возможно, дополнить, обратившись в Уполномоченный орган. 
Детализация по видам ИМУЩЕСТВЕННОГО участия не предусмотрена.
отражаются документы, подтверждающие безвозмездное предоставление материалов 
1. жителями МО 
2. организациями. 
Заполняется по мере фактического предоставления материалов (оборудования) СОБЛЮДАЯ ХРОНОЛОГИЮ ВВОДА ДАННЫХ.
имущественное участие (безвозмездное предоставление товаров, материалов и оборудования) Акт приема-передачи (подтверждает факт получения) 
Учитывая, что предоставленные материалы должны быть использованы. ЦЕЛЕСООБРАЗНО СОСТАВЛЯТЬ Акт состоящий из двух разделов ( предоставленные материалы и  виды  работ, произведенные с их использованием).
НАПРИМЕР, ПРЕДОСТАВЛЕНЫ: 
краска (окраска ограждения или садовых лавок);
деревья или цветочная рассада (работы по озеленению или  высадка деревьев);
бензин (выпиловка деревьев и кустарников с использованием бензопилы);
песок, щебень (выравнивание площадки) 
арматура и трубы (устройство ограждения или установка столбов)
кабель  и светильники (монтаж дополнительного освещения) и т.п.
Если материалы были предоставлены организацией, а были использованы при выполнении работ жителями МО (Например: организацией предоставлена краска, жителями МО произведена окраса забора) в акте выполненных работ произведенных населением обязательно необходимо указать: В ХОДЕ ВЫПОЛНЕНИЯ РАБОТ БЫЛИ ИСПОЛЬЗОВАНЫ МАТЕРИАЛЫ ПРЕДОСТАВЛЕННЫЕ ОРГАНИЗАЦИЕЙ ПО ТОВАРНОЙ НАКЛАДНОЙ (АКТУ ПРИЕМА-ПЕРЕДАЧИ)
</t>
        </r>
      </text>
    </comment>
    <comment ref="N10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103" authorId="0" shapeId="0">
      <text>
        <r>
          <rPr>
            <b/>
            <sz val="9"/>
            <color indexed="81"/>
            <rFont val="Tahoma"/>
            <family val="2"/>
            <charset val="204"/>
          </rPr>
          <t>Коломоец:
ВЫБИРАЕТСЯ ИЗ СПИСКА
ЗАПОЛНЯЕТСЯ В СЛУЧАЕ ПРЕДОСТАВЛЕНИЯ МАТЕРИАЛОВ ЖИТЕЛЯМИ МО</t>
        </r>
        <r>
          <rPr>
            <sz val="9"/>
            <color indexed="81"/>
            <rFont val="Tahoma"/>
            <family val="2"/>
            <charset val="204"/>
          </rPr>
          <t xml:space="preserve">
</t>
        </r>
      </text>
    </comment>
    <comment ref="L104" authorId="0" shapeId="0">
      <text>
        <r>
          <rPr>
            <b/>
            <sz val="9"/>
            <color indexed="81"/>
            <rFont val="Tahoma"/>
            <family val="2"/>
            <charset val="204"/>
          </rPr>
          <t>Коломоец:</t>
        </r>
        <r>
          <rPr>
            <sz val="9"/>
            <color indexed="81"/>
            <rFont val="Tahoma"/>
            <family val="2"/>
            <charset val="204"/>
          </rPr>
          <t xml:space="preserve">
ВЫБИРАЕТСЯ ИЗ СПИСОКА
ФОРМЫ ДЛЯ ЗАПОЛНЕНИЯ, ВОЗМОЖНО, ПОЛУЧИТЬ, ОБРАТИВШИСЬ К СОТРУДНИКУ УПОЛНОМОЧЕНОГО ОРГАНА. 
Перечень документов, возможно, дополнить, обратившись в Уполномоченный орган. 
Детализация по видам ИМУЩЕСТВЕННОГО участия не предусмотрена.
отражаются документы, подтверждающие безвозмездное предоставление материалов 
1. жителями МО 
2. организациями. 
Заполняется по мере фактического предоставления материалов (оборудования) СОБЛЮДАЯ ХРОНОЛОГИЮ ВВОДА ДАННЫХ.
имущественное участие (безвозмездное предоставление товаров, материалов и оборудования) Акт приема-передачи (подтверждает факт получения) 
Учитывая, что предоставленные материалы должны быть использованы. ЦЕЛЕСООБРАЗНО СОСТАВЛЯТЬ Акт состоящий из двух разделов ( предоставленные материалы и  виды  работ, произведенные с их использованием).
НАПРИМЕР, ПРЕДОСТАВЛЕНЫ: 
краска (окраска ограждения или садовых лавок);
деревья или цветочная рассада (работы по озеленению или  высадка деревьев);
бензин (выпиловка деревьев и кустарников с использованием бензопилы);
песок, щебень (выравнивание площадки) 
арматура и трубы (устройство ограждения или установка столбов)
кабель  и светильники (монтаж дополнительного освещения) и т.п.
Если материалы были предоставлены организацией, а были использованы при выполнении работ жителями МО (Например: организацией предоставлена краска, жителями МО произведена окраса забора) в акте выполненных работ произведенных населением обязательно необходимо указать: В ХОДЕ ВЫПОЛНЕНИЯ РАБОТ БЫЛИ ИСПОЛЬЗОВАНЫ МАТЕРИАЛЫ ПРЕДОСТАВЛЕННЫЕ ОРГАНИЗАЦИЕЙ ПО ТОВАРНОЙ НАКЛАДНОЙ (АКТУ ПРИЕМА-ПЕРЕДАЧИ)
</t>
        </r>
      </text>
    </comment>
    <comment ref="N10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104" authorId="0" shapeId="0">
      <text>
        <r>
          <rPr>
            <b/>
            <sz val="9"/>
            <color indexed="81"/>
            <rFont val="Tahoma"/>
            <family val="2"/>
            <charset val="204"/>
          </rPr>
          <t>Коломоец:
ВЫБИРАЕТСЯ ИЗ СПИСКА
ЗАПОЛНЯЕТСЯ В СЛУЧАЕ ПРЕДОСТАВЛЕНИЯ МАТЕРИАЛОВ ЖИТЕЛЯМИ МО</t>
        </r>
        <r>
          <rPr>
            <sz val="9"/>
            <color indexed="81"/>
            <rFont val="Tahoma"/>
            <family val="2"/>
            <charset val="204"/>
          </rPr>
          <t xml:space="preserve">
</t>
        </r>
      </text>
    </comment>
    <comment ref="L105" authorId="0" shapeId="0">
      <text>
        <r>
          <rPr>
            <b/>
            <sz val="9"/>
            <color indexed="81"/>
            <rFont val="Tahoma"/>
            <family val="2"/>
            <charset val="204"/>
          </rPr>
          <t>Коломоец:</t>
        </r>
        <r>
          <rPr>
            <sz val="9"/>
            <color indexed="81"/>
            <rFont val="Tahoma"/>
            <family val="2"/>
            <charset val="204"/>
          </rPr>
          <t xml:space="preserve">
ВЫБИРАЕТСЯ ИЗ СПИСОКА
ФОРМЫ ДЛЯ ЗАПОЛНЕНИЯ, ВОЗМОЖНО, ПОЛУЧИТЬ, ОБРАТИВШИСЬ К СОТРУДНИКУ УПОЛНОМОЧЕНОГО ОРГАНА. 
Перечень документов, возможно, дополнить, обратившись в Уполномоченный орган. 
Детализация по видам ИМУЩЕСТВЕННОГО участия не предусмотрена.
отражаются документы, подтверждающие безвозмездное предоставление материалов 
1. жителями МО 
2. организациями. 
Заполняется по мере фактического предоставления материалов (оборудования) СОБЛЮДАЯ ХРОНОЛОГИЮ ВВОДА ДАННЫХ.
имущественное участие (безвозмездное предоставление товаров, материалов и оборудования) Акт приема-передачи (подтверждает факт получения) 
Учитывая, что предоставленные материалы должны быть использованы. ЦЕЛЕСООБРАЗНО СОСТАВЛЯТЬ Акт состоящий из двух разделов ( предоставленные материалы и  виды  работ, произведенные с их использованием).
НАПРИМЕР, ПРЕДОСТАВЛЕНЫ: 
краска (окраска ограждения или садовых лавок);
деревья или цветочная рассада (работы по озеленению или  высадка деревьев);
бензин (выпиловка деревьев и кустарников с использованием бензопилы);
песок, щебень (выравнивание площадки) 
арматура и трубы (устройство ограждения или установка столбов)
кабель  и светильники (монтаж дополнительного освещения) и т.п.
Если материалы были предоставлены организацией, а были использованы при выполнении работ жителями МО (Например: организацией предоставлена краска, жителями МО произведена окраса забора) в акте выполненных работ произведенных населением обязательно необходимо указать: В ХОДЕ ВЫПОЛНЕНИЯ РАБОТ БЫЛИ ИСПОЛЬЗОВАНЫ МАТЕРИАЛЫ ПРЕДОСТАВЛЕННЫЕ ОРГАНИЗАЦИЕЙ ПО ТОВАРНОЙ НАКЛАДНОЙ (АКТУ ПРИЕМА-ПЕРЕДАЧИ)
</t>
        </r>
      </text>
    </comment>
    <comment ref="N10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105" authorId="0" shapeId="0">
      <text>
        <r>
          <rPr>
            <b/>
            <sz val="9"/>
            <color indexed="81"/>
            <rFont val="Tahoma"/>
            <family val="2"/>
            <charset val="204"/>
          </rPr>
          <t>Коломоец:
ВЫБИРАЕТСЯ ИЗ СПИСКА
ЗАПОЛНЯЕТСЯ В СЛУЧАЕ ПРЕДОСТАВЛЕНИЯ МАТЕРИАЛОВ ЖИТЕЛЯМИ МО</t>
        </r>
        <r>
          <rPr>
            <sz val="9"/>
            <color indexed="81"/>
            <rFont val="Tahoma"/>
            <family val="2"/>
            <charset val="204"/>
          </rPr>
          <t xml:space="preserve">
</t>
        </r>
      </text>
    </comment>
    <comment ref="L106" authorId="0" shapeId="0">
      <text>
        <r>
          <rPr>
            <b/>
            <sz val="9"/>
            <color indexed="81"/>
            <rFont val="Tahoma"/>
            <family val="2"/>
            <charset val="204"/>
          </rPr>
          <t>Коломоец:</t>
        </r>
        <r>
          <rPr>
            <sz val="9"/>
            <color indexed="81"/>
            <rFont val="Tahoma"/>
            <family val="2"/>
            <charset val="204"/>
          </rPr>
          <t xml:space="preserve">
ВЫБИРАЕТСЯ ИЗ СПИСОКА
ФОРМЫ ДЛЯ ЗАПОЛНЕНИЯ, ВОЗМОЖНО, ПОЛУЧИТЬ, ОБРАТИВШИСЬ К СОТРУДНИКУ УПОЛНОМОЧЕНОГО ОРГАНА. 
Перечень документов, возможно, дополнить, обратившись в Уполномоченный орган. 
Детализация по видам ИМУЩЕСТВЕННОГО участия не предусмотрена.
отражаются документы, подтверждающие безвозмездное предоставление материалов 
1. жителями МО 
2. организациями. 
Заполняется по мере фактического предоставления материалов (оборудования) СОБЛЮДАЯ ХРОНОЛОГИЮ ВВОДА ДАННЫХ.
имущественное участие (безвозмездное предоставление товаров, материалов и оборудования) Акт приема-передачи (подтверждает факт получения) 
Учитывая, что предоставленные материалы должны быть использованы. ЦЕЛЕСООБРАЗНО СОСТАВЛЯТЬ Акт состоящий из двух разделов ( предоставленные материалы и  виды  работ, произведенные с их использованием).
НАПРИМЕР, ПРЕДОСТАВЛЕНЫ: 
краска (окраска ограждения или садовых лавок);
деревья или цветочная рассада (работы по озеленению или  высадка деревьев);
бензин (выпиловка деревьев и кустарников с использованием бензопилы);
песок, щебень (выравнивание площадки) 
арматура и трубы (устройство ограждения или установка столбов)
кабель  и светильники (монтаж дополнительного освещения) и т.п.
Если материалы были предоставлены организацией, а были использованы при выполнении работ жителями МО (Например: организацией предоставлена краска, жителями МО произведена окраса забора) в акте выполненных работ произведенных населением обязательно необходимо указать: В ХОДЕ ВЫПОЛНЕНИЯ РАБОТ БЫЛИ ИСПОЛЬЗОВАНЫ МАТЕРИАЛЫ ПРЕДОСТАВЛЕННЫЕ ОРГАНИЗАЦИЕЙ ПО ТОВАРНОЙ НАКЛАДНОЙ (АКТУ ПРИЕМА-ПЕРЕДАЧИ)
</t>
        </r>
      </text>
    </comment>
    <comment ref="N10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106" authorId="0" shapeId="0">
      <text>
        <r>
          <rPr>
            <b/>
            <sz val="9"/>
            <color indexed="81"/>
            <rFont val="Tahoma"/>
            <family val="2"/>
            <charset val="204"/>
          </rPr>
          <t>Коломоец:
ВЫБИРАЕТСЯ ИЗ СПИСКА
ЗАПОЛНЯЕТСЯ В СЛУЧАЕ ПРЕДОСТАВЛЕНИЯ МАТЕРИАЛОВ ЖИТЕЛЯМИ МО</t>
        </r>
        <r>
          <rPr>
            <sz val="9"/>
            <color indexed="81"/>
            <rFont val="Tahoma"/>
            <family val="2"/>
            <charset val="204"/>
          </rPr>
          <t xml:space="preserve">
</t>
        </r>
      </text>
    </comment>
    <comment ref="L107" authorId="0" shapeId="0">
      <text>
        <r>
          <rPr>
            <b/>
            <sz val="9"/>
            <color indexed="81"/>
            <rFont val="Tahoma"/>
            <family val="2"/>
            <charset val="204"/>
          </rPr>
          <t>Коломоец:</t>
        </r>
        <r>
          <rPr>
            <sz val="9"/>
            <color indexed="81"/>
            <rFont val="Tahoma"/>
            <family val="2"/>
            <charset val="204"/>
          </rPr>
          <t xml:space="preserve">
ВЫБИРАЕТСЯ ИЗ СПИСОКА
ФОРМЫ ДЛЯ ЗАПОЛНЕНИЯ, ВОЗМОЖНО, ПОЛУЧИТЬ, ОБРАТИВШИСЬ К СОТРУДНИКУ УПОЛНОМОЧЕНОГО ОРГАНА. 
Перечень документов, возможно, дополнить, обратившись в Уполномоченный орган. 
Детализация по видам ИМУЩЕСТВЕННОГО участия не предусмотрена.
отражаются документы, подтверждающие безвозмездное предоставление материалов 
1. жителями МО 
2. организациями. 
Заполняется по мере фактического предоставления материалов (оборудования) СОБЛЮДАЯ ХРОНОЛОГИЮ ВВОДА ДАННЫХ.
имущественное участие (безвозмездное предоставление товаров, материалов и оборудования) Акт приема-передачи (подтверждает факт получения) 
Учитывая, что предоставленные материалы должны быть использованы. ЦЕЛЕСООБРАЗНО СОСТАВЛЯТЬ Акт состоящий из двух разделов ( предоставленные материалы и  виды  работ, произведенные с их использованием).
НАПРИМЕР, ПРЕДОСТАВЛЕНЫ: 
краска (окраска ограждения или садовых лавок);
деревья или цветочная рассада (работы по озеленению или  высадка деревьев);
бензин (выпиловка деревьев и кустарников с использованием бензопилы);
песок, щебень (выравнивание площадки) 
арматура и трубы (устройство ограждения или установка столбов)
кабель  и светильники (монтаж дополнительного освещения) и т.п.
Если материалы были предоставлены организацией, а были использованы при выполнении работ жителями МО (Например: организацией предоставлена краска, жителями МО произведена окраса забора) в акте выполненных работ произведенных населением обязательно необходимо указать: В ХОДЕ ВЫПОЛНЕНИЯ РАБОТ БЫЛИ ИСПОЛЬЗОВАНЫ МАТЕРИАЛЫ ПРЕДОСТАВЛЕННЫЕ ОРГАНИЗАЦИЕЙ ПО ТОВАРНОЙ НАКЛАДНОЙ (АКТУ ПРИЕМА-ПЕРЕДАЧИ)
</t>
        </r>
      </text>
    </comment>
    <comment ref="N10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107" authorId="0" shapeId="0">
      <text>
        <r>
          <rPr>
            <b/>
            <sz val="9"/>
            <color indexed="81"/>
            <rFont val="Tahoma"/>
            <family val="2"/>
            <charset val="204"/>
          </rPr>
          <t>Коломоец:
ВЫБИРАЕТСЯ ИЗ СПИСКА
ЗАПОЛНЯЕТСЯ В СЛУЧАЕ ПРЕДОСТАВЛЕНИЯ МАТЕРИАЛОВ ЖИТЕЛЯМИ МО</t>
        </r>
        <r>
          <rPr>
            <sz val="9"/>
            <color indexed="81"/>
            <rFont val="Tahoma"/>
            <family val="2"/>
            <charset val="204"/>
          </rPr>
          <t xml:space="preserve">
</t>
        </r>
      </text>
    </comment>
    <comment ref="L108" authorId="0" shapeId="0">
      <text>
        <r>
          <rPr>
            <b/>
            <sz val="9"/>
            <color indexed="81"/>
            <rFont val="Tahoma"/>
            <family val="2"/>
            <charset val="204"/>
          </rPr>
          <t>Коломоец:</t>
        </r>
        <r>
          <rPr>
            <sz val="9"/>
            <color indexed="81"/>
            <rFont val="Tahoma"/>
            <family val="2"/>
            <charset val="204"/>
          </rPr>
          <t xml:space="preserve">
ВЫБИРАЕТСЯ ИЗ СПИСОКА
ФОРМЫ ДЛЯ ЗАПОЛНЕНИЯ, ВОЗМОЖНО, ПОЛУЧИТЬ, ОБРАТИВШИСЬ К СОТРУДНИКУ УПОЛНОМОЧЕНОГО ОРГАНА. 
Перечень документов, возможно, дополнить, обратившись в Уполномоченный орган. 
Детализация по видам ИМУЩЕСТВЕННОГО участия не предусмотрена.
отражаются документы, подтверждающие безвозмездное предоставление материалов 
1. жителями МО 
2. организациями. 
Заполняется по мере фактического предоставления материалов (оборудования) СОБЛЮДАЯ ХРОНОЛОГИЮ ВВОДА ДАННЫХ.
имущественное участие (безвозмездное предоставление товаров, материалов и оборудования) Акт приема-передачи (подтверждает факт получения) 
Учитывая, что предоставленные материалы должны быть использованы. ЦЕЛЕСООБРАЗНО СОСТАВЛЯТЬ Акт состоящий из двух разделов ( предоставленные материалы и  виды  работ, произведенные с их использованием).
НАПРИМЕР, ПРЕДОСТАВЛЕНЫ: 
краска (окраска ограждения или садовых лавок);
деревья или цветочная рассада (работы по озеленению или  высадка деревьев);
бензин (выпиловка деревьев и кустарников с использованием бензопилы);
песок, щебень (выравнивание площадки) 
арматура и трубы (устройство ограждения или установка столбов)
кабель  и светильники (монтаж дополнительного освещения) и т.п.
Если материалы были предоставлены организацией, а были использованы при выполнении работ жителями МО (Например: организацией предоставлена краска, жителями МО произведена окраса забора) в акте выполненных работ произведенных населением обязательно необходимо указать: В ХОДЕ ВЫПОЛНЕНИЯ РАБОТ БЫЛИ ИСПОЛЬЗОВАНЫ МАТЕРИАЛЫ ПРЕДОСТАВЛЕННЫЕ ОРГАНИЗАЦИЕЙ ПО ТОВАРНОЙ НАКЛАДНОЙ (АКТУ ПРИЕМА-ПЕРЕДАЧИ)
</t>
        </r>
      </text>
    </comment>
    <comment ref="N10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108" authorId="0" shapeId="0">
      <text>
        <r>
          <rPr>
            <b/>
            <sz val="9"/>
            <color indexed="81"/>
            <rFont val="Tahoma"/>
            <family val="2"/>
            <charset val="204"/>
          </rPr>
          <t>Коломоец:
ВЫБИРАЕТСЯ ИЗ СПИСКА
ЗАПОЛНЯЕТСЯ В СЛУЧАЕ ПРЕДОСТАВЛЕНИЯ МАТЕРИАЛОВ ЖИТЕЛЯМИ МО</t>
        </r>
        <r>
          <rPr>
            <sz val="9"/>
            <color indexed="81"/>
            <rFont val="Tahoma"/>
            <family val="2"/>
            <charset val="204"/>
          </rPr>
          <t xml:space="preserve">
</t>
        </r>
      </text>
    </comment>
    <comment ref="J109" authorId="0" shapeId="0">
      <text>
        <r>
          <rPr>
            <b/>
            <sz val="9"/>
            <color indexed="81"/>
            <rFont val="Tahoma"/>
            <family val="2"/>
            <charset val="204"/>
          </rPr>
          <t>Коломоец:</t>
        </r>
        <r>
          <rPr>
            <sz val="9"/>
            <color indexed="81"/>
            <rFont val="Tahoma"/>
            <family val="2"/>
            <charset val="204"/>
          </rPr>
          <t xml:space="preserve">
Информация заполнена на основание заключенного Соглашения
</t>
        </r>
      </text>
    </comment>
    <comment ref="P109" authorId="0" shapeId="0">
      <text>
        <r>
          <rPr>
            <b/>
            <sz val="9"/>
            <color indexed="81"/>
            <rFont val="Tahoma"/>
            <family val="2"/>
            <charset val="204"/>
          </rPr>
          <t>Коломоец:</t>
        </r>
        <r>
          <rPr>
            <sz val="9"/>
            <color indexed="81"/>
            <rFont val="Tahoma"/>
            <family val="2"/>
            <charset val="204"/>
          </rPr>
          <t xml:space="preserve">
расчитывается автомотически
ФОРМУЛА: сумма подстрок в разрезе документов 
В случае потребности в дополнительных строках обратиться в УПОЛНОМОЧЕННЫЙ ОРГАН</t>
        </r>
      </text>
    </comment>
    <comment ref="Q109"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t>
        </r>
      </text>
    </comment>
    <comment ref="L111" authorId="0" shapeId="0">
      <text>
        <r>
          <rPr>
            <b/>
            <sz val="9"/>
            <color indexed="81"/>
            <rFont val="Tahoma"/>
            <family val="2"/>
            <charset val="204"/>
          </rPr>
          <t>Коломоец:</t>
        </r>
        <r>
          <rPr>
            <sz val="9"/>
            <color indexed="81"/>
            <rFont val="Tahoma"/>
            <family val="2"/>
            <charset val="204"/>
          </rPr>
          <t xml:space="preserve">
ВЫБИРАЕТСЯ ИЗ СПИСОКА
ФОРМЫ ДЛЯ ЗАПОЛНЕНИЯ АКТОВ ВОЗМОЖНО, ПОЛУЧИТЬ ОБРАТИВШИСЬ К СОТРУДНИКУ УПОЛНОМОЧЕНОГО ОРГАНА. 
Перечень документов, возможно, дополнить, обратившись в Уполномоченный орган. 
Детализация по видам трудового участия не предусмотрена.
отражаются АКТЫ, подтверждающие безвозмездное выполнение работы
1. жителями МО 
2. организациями. 
Заполняется по мере фактического оказания услуг (выполнения работ) СОБЛЮДАЯ ХРОНОЛОГИЮ ВВОДА ДАННЫХ. НАПРИМЕР: 
- подготовительные работы (вырубка кустарников, деревьев, расчистка  территории и т.п.) должны предшествовать периоду выполнения работ в рамках заключенных контрактов (договоров);
- работы по благоустройству (озеленение, высадка деревьев и т.п.) отражаются после проведения работ в рамках контрактов (договоров).
Если в ходе выполнения работ была использована техника это, необходимо отразить в акте (Например: услуг по доставке (завозу) песка с использованием автомобиля КАМАЗ и экскаватора).
ПЕРЕЧЕНЬ РАБОТ НЕ ДОЛЖЕН СОВПАДАТЬ С ВИДАМИ РАБОТ, ВЫПОЛНЕНИЕ КОТОРЫХ ПРЕДУСМОТРЕНО в рамках заключенный контрактов (договоров).
Если населением  выполнились работы и одновременно были предоставлены материалы (Например: предоставлены цветы, которые в дальнейшем высажены в рамках проведения работ по благоустройству-озеленению) ЦЕЛЕСООБРАЗНО СОСТАВЯТЬ ОДИН АКТ ВЫПОЛЕННЫХ РАБОТ (ОЗАЗАННЫХ УСЛУГ).
Если организацией выполнялись работы и одновременно были предоставлены материалы (Например: предоставлен песок, щебень, цемент и оказывались  услуги по их доставке-транспортировке) ЦЕЛЕСООБРАЗНО СОСТАВИТЬ ОДИН АКТ.
Если в ходе выполнения работ жителями МО были использованы материалы
1. безвозмездно предоставленные организацией, (Например: организацией предоставлена краска, жителями МО произведена окраса забора);
2. приобретенные в рамках реализации проекта у поставщиков (Например: сетка рабица, столбы, из которых жителями МО был  изготовлен забор)
в акте выполненных работ произведенных населением обязательно необходимо указать, что В ХОДЕ ВЫПОЛНЕНИЯ РАБОТ БЫЛИ ИСПОЛЬЗОВАНЫ МАТЕРИАЛЫ ПРЕДОСТАВЛЕННЫЕ ОРГАНИЗАЦИЕЙ ПО ТОВАРНОЙ НАКЛАДНОЙ (АКТУ ПРИЕМА-ПЕРЕДАЧИ).
</t>
        </r>
      </text>
    </comment>
    <comment ref="N11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111" authorId="0" shapeId="0">
      <text>
        <r>
          <rPr>
            <b/>
            <sz val="9"/>
            <color indexed="81"/>
            <rFont val="Tahoma"/>
            <family val="2"/>
            <charset val="204"/>
          </rPr>
          <t xml:space="preserve">Коломоец:
ВЫБИРАЕТСЯ ИЗ СПИСКА
Заполняется в случае выполнения работ жителями МО
</t>
        </r>
        <r>
          <rPr>
            <sz val="9"/>
            <color indexed="81"/>
            <rFont val="Tahoma"/>
            <family val="2"/>
            <charset val="204"/>
          </rPr>
          <t xml:space="preserve">
</t>
        </r>
      </text>
    </comment>
    <comment ref="L112" authorId="0" shapeId="0">
      <text>
        <r>
          <rPr>
            <b/>
            <sz val="9"/>
            <color indexed="81"/>
            <rFont val="Tahoma"/>
            <family val="2"/>
            <charset val="204"/>
          </rPr>
          <t>Коломоец:</t>
        </r>
        <r>
          <rPr>
            <sz val="9"/>
            <color indexed="81"/>
            <rFont val="Tahoma"/>
            <family val="2"/>
            <charset val="204"/>
          </rPr>
          <t xml:space="preserve">
ВЫБИРАЕТСЯ ИЗ СПИСОКА
ФОРМЫ ДЛЯ ЗАПОЛНЕНИЯ, ВОЗМОЖНО, ПОЛУЧИТЬ, ОБРАТИВШИСЬ К СОТРУДНИКУ УПОЛНОМОЧЕНОГО ОРГАНА. 
Перечень документов, возможно, дополнить, обратившись в Уполномоченный орган. 
Детализация по видам ИМУЩЕСТВЕННОГО участия не предусмотрена.
отражаются документы, подтверждающие безвозмездное предоставление материалов 
1. жителями МО 
2. организациями. 
Заполняется по мере фактического предоставления материалов (оборудования) СОБЛЮДАЯ ХРОНОЛОГИЮ ВВОДА ДАННЫХ.
имущественное участие (безвозмездное предоставление товаров, материалов и оборудования) Акт приема-передачи (подтверждает факт получения) 
Учитывая, что предоставленные материалы должны быть использованы. ЦЕЛЕСООБРАЗНО СОСТАВЛЯТЬ Акт состоящий из двух разделов ( предоставленные материалы и  виды  работ, произведенные с их использованием).
НАПРИМЕР, ПРЕДОСТАВЛЕНЫ: 
краска (окраска ограждения или садовых лавок);
деревья или цветочная рассада (работы по озеленению или  высадка деревьев);
бензин (выпиловка деревьев и кустарников с использованием бензопилы);
песок, щебень (выравнивание площадки) 
арматура и трубы (устройство ограждения или установка столбов)
кабель  и светильники (монтаж дополнительного освещения) и т.п.
Если материалы были предоставлены организацией, а были использованы при выполнении работ жителями МО (Например: организацией предоставлена краска, жителями МО произведена окраса забора) в акте выполненных работ произведенных населением обязательно необходимо указать: В ХОДЕ ВЫПОЛНЕНИЯ РАБОТ БЫЛИ ИСПОЛЬЗОВАНЫ МАТЕРИАЛЫ ПРЕДОСТАВЛЕННЫЕ ОРГАНИЗАЦИЕЙ ПО ТОВАРНОЙ НАКЛАДНОЙ (АКТУ ПРИЕМА-ПЕРЕДАЧИ)
</t>
        </r>
      </text>
    </comment>
    <comment ref="N11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112" authorId="0" shapeId="0">
      <text>
        <r>
          <rPr>
            <b/>
            <sz val="9"/>
            <color indexed="81"/>
            <rFont val="Tahoma"/>
            <family val="2"/>
            <charset val="204"/>
          </rPr>
          <t xml:space="preserve">Коломоец:
ВЫБИРАЕТСЯ ИЗ СПИСКА
Заполняется в случае выполнения работ жителями МО
</t>
        </r>
        <r>
          <rPr>
            <sz val="9"/>
            <color indexed="81"/>
            <rFont val="Tahoma"/>
            <family val="2"/>
            <charset val="204"/>
          </rPr>
          <t xml:space="preserve">
</t>
        </r>
      </text>
    </comment>
    <comment ref="L113" authorId="0" shapeId="0">
      <text>
        <r>
          <rPr>
            <b/>
            <sz val="9"/>
            <color indexed="81"/>
            <rFont val="Tahoma"/>
            <family val="2"/>
            <charset val="204"/>
          </rPr>
          <t>Коломоец:</t>
        </r>
        <r>
          <rPr>
            <sz val="9"/>
            <color indexed="81"/>
            <rFont val="Tahoma"/>
            <family val="2"/>
            <charset val="204"/>
          </rPr>
          <t xml:space="preserve">
ВЫБИРАЕТСЯ ИЗ СПИСОКА
ФОРМЫ ДЛЯ ЗАПОЛНЕНИЯ, ВОЗМОЖНО, ПОЛУЧИТЬ, ОБРАТИВШИСЬ К СОТРУДНИКУ УПОЛНОМОЧЕНОГО ОРГАНА. 
Перечень документов, возможно, дополнить, обратившись в Уполномоченный орган. 
Детализация по видам ИМУЩЕСТВЕННОГО участия не предусмотрена.
отражаются документы, подтверждающие безвозмездное предоставление материалов 
1. жителями МО 
2. организациями. 
Заполняется по мере фактического предоставления материалов (оборудования) СОБЛЮДАЯ ХРОНОЛОГИЮ ВВОДА ДАННЫХ.
имущественное участие (безвозмездное предоставление товаров, материалов и оборудования) Акт приема-передачи (подтверждает факт получения) 
Учитывая, что предоставленные материалы должны быть использованы. ЦЕЛЕСООБРАЗНО СОСТАВЛЯТЬ Акт состоящий из двух разделов ( предоставленные материалы и  виды  работ, произведенные с их использованием).
НАПРИМЕР, ПРЕДОСТАВЛЕНЫ: 
краска (окраска ограждения или садовых лавок);
деревья или цветочная рассада (работы по озеленению или  высадка деревьев);
бензин (выпиловка деревьев и кустарников с использованием бензопилы);
песок, щебень (выравнивание площадки) 
арматура и трубы (устройство ограждения или установка столбов)
кабель  и светильники (монтаж дополнительного освещения) и т.п.
Если материалы были предоставлены организацией, а были использованы при выполнении работ жителями МО (Например: организацией предоставлена краска, жителями МО произведена окраса забора) в акте выполненных работ произведенных населением обязательно необходимо указать: В ХОДЕ ВЫПОЛНЕНИЯ РАБОТ БЫЛИ ИСПОЛЬЗОВАНЫ МАТЕРИАЛЫ ПРЕДОСТАВЛЕННЫЕ ОРГАНИЗАЦИЕЙ ПО ТОВАРНОЙ НАКЛАДНОЙ (АКТУ ПРИЕМА-ПЕРЕДАЧИ)
</t>
        </r>
      </text>
    </comment>
    <comment ref="N11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113" authorId="0" shapeId="0">
      <text>
        <r>
          <rPr>
            <b/>
            <sz val="9"/>
            <color indexed="81"/>
            <rFont val="Tahoma"/>
            <family val="2"/>
            <charset val="204"/>
          </rPr>
          <t xml:space="preserve">Коломоец:
ВЫБИРАЕТСЯ ИЗ СПИСКА
Заполняется в случае выполнения работ жителями МО
</t>
        </r>
        <r>
          <rPr>
            <sz val="9"/>
            <color indexed="81"/>
            <rFont val="Tahoma"/>
            <family val="2"/>
            <charset val="204"/>
          </rPr>
          <t xml:space="preserve">
</t>
        </r>
      </text>
    </comment>
    <comment ref="L114" authorId="0" shapeId="0">
      <text>
        <r>
          <rPr>
            <b/>
            <sz val="9"/>
            <color indexed="81"/>
            <rFont val="Tahoma"/>
            <family val="2"/>
            <charset val="204"/>
          </rPr>
          <t>Коломоец:</t>
        </r>
        <r>
          <rPr>
            <sz val="9"/>
            <color indexed="81"/>
            <rFont val="Tahoma"/>
            <family val="2"/>
            <charset val="204"/>
          </rPr>
          <t xml:space="preserve">
ВЫБИРАЕТСЯ ИЗ СПИСОКА
ФОРМЫ ДЛЯ ЗАПОЛНЕНИЯ АКТОВ ВОЗМОЖНО, ПОЛУЧИТЬ ОБРАТИВШИСЬ К СОТРУДНИКУ УПОЛНОМОЧЕНОГО ОРГАНА. 
Перечень документов, возможно, дополнить, обратившись в Уполномоченный орган. 
Детализация по видам трудового участия не предусмотрена.
отражаются АКТЫ, подтверждающие безвозмездное выполнение работы
1. жителями МО 
2. организациями. 
Заполняется по мере фактического оказания услуг (выполнения работ) СОБЛЮДАЯ ХРОНОЛОГИЮ ВВОДА ДАННЫХ. НАПРИМЕР: 
- подготовительные работы (вырубка кустарников, деревьев, расчистка  территории и т.п.) должны предшествовать периоду выполнения работ в рамках заключенных контрактов (договоров);
- работы по благоустройству (озеленение, высадка деревьев и т.п.) отражаются после проведения работ в рамках контрактов (договоров).
Если в ходе выполнения работ была использована техника это, необходимо отразить в акте (Например: услуг по доставке (завозу) песка с использованием автомобиля КАМАЗ и экскаватора).
ПЕРЕЧЕНЬ РАБОТ НЕ ДОЛЖЕН СОВПАДАТЬ С ВИДАМИ РАБОТ, ВЫПОЛНЕНИЕ КОТОРЫХ ПРЕДУСМОТРЕНО в рамках заключенный контрактов (договоров).
Если населением  выполнились работы и одновременно были предоставлены материалы (Например: предоставлены цветы, которые в дальнейшем высажены в рамках проведения работ по благоустройству-озеленению) ЦЕЛЕСООБРАЗНО СОСТАВЯТЬ ОДИН АКТ ВЫПОЛЕННЫХ РАБОТ (ОЗАЗАННЫХ УСЛУГ).
Если организацией выполнялись работы и одновременно были предоставлены материалы (Например: предоставлен песок, щебень, цемент и оказывались  услуги по их доставке-транспортировке) ЦЕЛЕСООБРАЗНО СОСТАВИТЬ ОДИН АКТ.
Если в ходе выполнения работ жителями МО были использованы материалы
1. безвозмездно предоставленные организацией, (Например: организацией предоставлена краска, жителями МО произведена окраса забора);
2. приобретенные в рамках реализации проекта у поставщиков (Например: сетка рабица, столбы, из которых жителями МО был  изготовлен забор)
в акте выполненных работ произведенных населением обязательно необходимо указать, что В ХОДЕ ВЫПОЛНЕНИЯ РАБОТ БЫЛИ ИСПОЛЬЗОВАНЫ МАТЕРИАЛЫ ПРЕДОСТАВЛЕННЫЕ ОРГАНИЗАЦИЕЙ ПО ТОВАРНОЙ НАКЛАДНОЙ (АКТУ ПРИЕМА-ПЕРЕДАЧИ).
</t>
        </r>
      </text>
    </comment>
    <comment ref="N11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114" authorId="0" shapeId="0">
      <text>
        <r>
          <rPr>
            <b/>
            <sz val="9"/>
            <color indexed="81"/>
            <rFont val="Tahoma"/>
            <family val="2"/>
            <charset val="204"/>
          </rPr>
          <t xml:space="preserve">Коломоец:
ВЫБИРАЕТСЯ ИЗ СПИСКА
Заполняется в случае выполнения работ жителями МО
</t>
        </r>
        <r>
          <rPr>
            <sz val="9"/>
            <color indexed="81"/>
            <rFont val="Tahoma"/>
            <family val="2"/>
            <charset val="204"/>
          </rPr>
          <t xml:space="preserve">
</t>
        </r>
      </text>
    </comment>
    <comment ref="L115" authorId="0" shapeId="0">
      <text>
        <r>
          <rPr>
            <b/>
            <sz val="9"/>
            <color indexed="81"/>
            <rFont val="Tahoma"/>
            <family val="2"/>
            <charset val="204"/>
          </rPr>
          <t>Коломоец:</t>
        </r>
        <r>
          <rPr>
            <sz val="9"/>
            <color indexed="81"/>
            <rFont val="Tahoma"/>
            <family val="2"/>
            <charset val="204"/>
          </rPr>
          <t xml:space="preserve">
ВЫБИРАЕТСЯ ИЗ СПИСОКА
ФОРМЫ ДЛЯ ЗАПОЛНЕНИЯ АКТОВ ВОЗМОЖНО, ПОЛУЧИТЬ ОБРАТИВШИСЬ К СОТРУДНИКУ УПОЛНОМОЧЕНОГО ОРГАНА. 
Перечень документов, возможно, дополнить, обратившись в Уполномоченный орган. 
Детализация по видам трудового участия не предусмотрена.
отражаются АКТЫ, подтверждающие безвозмездное выполнение работы
1. жителями МО 
2. организациями. 
Заполняется по мере фактического оказания услуг (выполнения работ) СОБЛЮДАЯ ХРОНОЛОГИЮ ВВОДА ДАННЫХ. НАПРИМЕР: 
- подготовительные работы (вырубка кустарников, деревьев, расчистка  территории и т.п.) должны предшествовать периоду выполнения работ в рамках заключенных контрактов (договоров);
- работы по благоустройству (озеленение, высадка деревьев и т.п.) отражаются после проведения работ в рамках контрактов (договоров).
Если в ходе выполнения работ была использована техника это, необходимо отразить в акте (Например: услуг по доставке (завозу) песка с использованием автомобиля КАМАЗ и экскаватора).
ПЕРЕЧЕНЬ РАБОТ НЕ ДОЛЖЕН СОВПАДАТЬ С ВИДАМИ РАБОТ, ВЫПОЛНЕНИЕ КОТОРЫХ ПРЕДУСМОТРЕНО в рамках заключенный контрактов (договоров).
Если населением  выполнились работы и одновременно были предоставлены материалы (Например: предоставлены цветы, которые в дальнейшем высажены в рамках проведения работ по благоустройству-озеленению) ЦЕЛЕСООБРАЗНО СОСТАВЯТЬ ОДИН АКТ ВЫПОЛЕННЫХ РАБОТ (ОЗАЗАННЫХ УСЛУГ).
Если организацией выполнялись работы и одновременно были предоставлены материалы (Например: предоставлен песок, щебень, цемент и оказывались  услуги по их доставке-транспортировке) ЦЕЛЕСООБРАЗНО СОСТАВИТЬ ОДИН АКТ.
Если в ходе выполнения работ жителями МО были использованы материалы
1. безвозмездно предоставленные организацией, (Например: организацией предоставлена краска, жителями МО произведена окраса забора);
2. приобретенные в рамках реализации проекта у поставщиков (Например: сетка рабица, столбы, из которых жителями МО был  изготовлен забор)
в акте выполненных работ произведенных населением обязательно необходимо указать, что В ХОДЕ ВЫПОЛНЕНИЯ РАБОТ БЫЛИ ИСПОЛЬЗОВАНЫ МАТЕРИАЛЫ ПРЕДОСТАВЛЕННЫЕ ОРГАНИЗАЦИЕЙ ПО ТОВАРНОЙ НАКЛАДНОЙ (АКТУ ПРИЕМА-ПЕРЕДАЧИ).
</t>
        </r>
      </text>
    </comment>
    <comment ref="N11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115" authorId="0" shapeId="0">
      <text>
        <r>
          <rPr>
            <b/>
            <sz val="9"/>
            <color indexed="81"/>
            <rFont val="Tahoma"/>
            <family val="2"/>
            <charset val="204"/>
          </rPr>
          <t xml:space="preserve">Коломоец:
ВЫБИРАЕТСЯ ИЗ СПИСКА
Заполняется в случае выполнения работ жителями МО
</t>
        </r>
        <r>
          <rPr>
            <sz val="9"/>
            <color indexed="81"/>
            <rFont val="Tahoma"/>
            <family val="2"/>
            <charset val="204"/>
          </rPr>
          <t xml:space="preserve">
</t>
        </r>
      </text>
    </comment>
    <comment ref="L116" authorId="0" shapeId="0">
      <text>
        <r>
          <rPr>
            <b/>
            <sz val="9"/>
            <color indexed="81"/>
            <rFont val="Tahoma"/>
            <family val="2"/>
            <charset val="204"/>
          </rPr>
          <t>Коломоец:</t>
        </r>
        <r>
          <rPr>
            <sz val="9"/>
            <color indexed="81"/>
            <rFont val="Tahoma"/>
            <family val="2"/>
            <charset val="204"/>
          </rPr>
          <t xml:space="preserve">
ВЫБИРАЕТСЯ ИЗ СПИСОКА
ФОРМЫ ДЛЯ ЗАПОЛНЕНИЯ АКТОВ ВОЗМОЖНО, ПОЛУЧИТЬ ОБРАТИВШИСЬ К СОТРУДНИКУ УПОЛНОМОЧЕНОГО ОРГАНА. 
Перечень документов, возможно, дополнить, обратившись в Уполномоченный орган. 
Детализация по видам трудового участия не предусмотрена.
отражаются АКТЫ, подтверждающие безвозмездное выполнение работы
1. жителями МО 
2. организациями. 
Заполняется по мере фактического оказания услуг (выполнения работ) СОБЛЮДАЯ ХРОНОЛОГИЮ ВВОДА ДАННЫХ. НАПРИМЕР: 
- подготовительные работы (вырубка кустарников, деревьев, расчистка  территории и т.п.) должны предшествовать периоду выполнения работ в рамках заключенных контрактов (договоров);
- работы по благоустройству (озеленение, высадка деревьев и т.п.) отражаются после проведения работ в рамках контрактов (договоров).
Если в ходе выполнения работ была использована техника это, необходимо отразить в акте (Например: услуг по доставке (завозу) песка с использованием автомобиля КАМАЗ и экскаватора).
ПЕРЕЧЕНЬ РАБОТ НЕ ДОЛЖЕН СОВПАДАТЬ С ВИДАМИ РАБОТ, ВЫПОЛНЕНИЕ КОТОРЫХ ПРЕДУСМОТРЕНО в рамках заключенный контрактов (договоров).
Если населением  выполнились работы и одновременно были предоставлены материалы (Например: предоставлены цветы, которые в дальнейшем высажены в рамках проведения работ по благоустройству-озеленению) ЦЕЛЕСООБРАЗНО СОСТАВЯТЬ ОДИН АКТ ВЫПОЛЕННЫХ РАБОТ (ОЗАЗАННЫХ УСЛУГ).
Если организацией выполнялись работы и одновременно были предоставлены материалы (Например: предоставлен песок, щебень, цемент и оказывались  услуги по их доставке-транспортировке) ЦЕЛЕСООБРАЗНО СОСТАВИТЬ ОДИН АКТ.
Если в ходе выполнения работ жителями МО были использованы материалы
1. безвозмездно предоставленные организацией, (Например: организацией предоставлена краска, жителями МО произведена окраса забора);
2. приобретенные в рамках реализации проекта у поставщиков (Например: сетка рабица, столбы, из которых жителями МО был  изготовлен забор)
в акте выполненных работ произведенных населением обязательно необходимо указать, что В ХОДЕ ВЫПОЛНЕНИЯ РАБОТ БЫЛИ ИСПОЛЬЗОВАНЫ МАТЕРИАЛЫ ПРЕДОСТАВЛЕННЫЕ ОРГАНИЗАЦИЕЙ ПО ТОВАРНОЙ НАКЛАДНОЙ (АКТУ ПРИЕМА-ПЕРЕДАЧИ).
</t>
        </r>
      </text>
    </comment>
    <comment ref="N11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R116" authorId="0" shapeId="0">
      <text>
        <r>
          <rPr>
            <b/>
            <sz val="9"/>
            <color indexed="81"/>
            <rFont val="Tahoma"/>
            <family val="2"/>
            <charset val="204"/>
          </rPr>
          <t xml:space="preserve">Коломоец:
ВЫБИРАЕТСЯ ИЗ СПИСКА
Заполняется в случае выполнения работ жителями МО
</t>
        </r>
        <r>
          <rPr>
            <sz val="9"/>
            <color indexed="81"/>
            <rFont val="Tahoma"/>
            <family val="2"/>
            <charset val="204"/>
          </rPr>
          <t xml:space="preserve">
</t>
        </r>
      </text>
    </comment>
  </commentList>
</comments>
</file>

<file path=xl/comments5.xml><?xml version="1.0" encoding="utf-8"?>
<comments xmlns="http://schemas.openxmlformats.org/spreadsheetml/2006/main">
  <authors>
    <author>Коломоец</author>
  </authors>
  <commentList>
    <comment ref="T4" authorId="0" shapeId="0">
      <text>
        <r>
          <rPr>
            <b/>
            <sz val="9"/>
            <color indexed="81"/>
            <rFont val="Tahoma"/>
            <family val="2"/>
            <charset val="204"/>
          </rPr>
          <t>Коломоец:
ИНФОРМАЦИЯ ВЫБИРАЕТСЯ ИЗ СПИСКА</t>
        </r>
        <r>
          <rPr>
            <sz val="9"/>
            <color indexed="81"/>
            <rFont val="Tahoma"/>
            <family val="2"/>
            <charset val="204"/>
          </rPr>
          <t xml:space="preserve">
Заполняется в случае 
1. уточнения платежа и проведение корректировки ранее произведенных  кассовых  расходов (указывается причина изменений);
2. привлечения дополнительных средств по источнику софинансирования проекта; 
3. наличия по итогам года не использованных бюджетных ассигнований
</t>
        </r>
      </text>
    </comment>
    <comment ref="J5" authorId="0" shapeId="0">
      <text>
        <r>
          <rPr>
            <b/>
            <sz val="9"/>
            <color indexed="81"/>
            <rFont val="Tahoma"/>
            <family val="2"/>
            <charset val="204"/>
          </rPr>
          <t>Коломоец:</t>
        </r>
        <r>
          <rPr>
            <sz val="9"/>
            <color indexed="81"/>
            <rFont val="Tahoma"/>
            <family val="2"/>
            <charset val="204"/>
          </rPr>
          <t xml:space="preserve">
ВЫПАДАЮЩИЙ СПИСОК </t>
        </r>
      </text>
    </comment>
    <comment ref="N5" authorId="0" shapeId="0">
      <text>
        <r>
          <rPr>
            <b/>
            <sz val="9"/>
            <color indexed="81"/>
            <rFont val="Tahoma"/>
            <family val="2"/>
            <charset val="204"/>
          </rPr>
          <t>Коломоец:</t>
        </r>
        <r>
          <rPr>
            <sz val="9"/>
            <color indexed="81"/>
            <rFont val="Tahoma"/>
            <family val="2"/>
            <charset val="204"/>
          </rPr>
          <t xml:space="preserve">
выбирается из списка в соответствии с ПЕРВИЧНЫМ  ДОКУМЕНТОМ</t>
        </r>
      </text>
    </comment>
    <comment ref="P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L7"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
сумма строк 1.1, 1.2, 1.3, 1.4
</t>
        </r>
      </text>
    </comment>
    <comment ref="R7"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
сумма строк 1.1, 1.2, 1.3, 1.4
</t>
        </r>
      </text>
    </comment>
    <comment ref="S7"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
сумма строк 1.1, 1.2, 1.3, 1.4
</t>
        </r>
      </text>
    </comment>
    <comment ref="J9" authorId="0" shapeId="0">
      <text>
        <r>
          <rPr>
            <b/>
            <sz val="9"/>
            <color indexed="81"/>
            <rFont val="Tahoma"/>
            <family val="2"/>
            <charset val="204"/>
          </rPr>
          <t xml:space="preserve">Коломоец:
ФОРМУЛА
</t>
        </r>
        <r>
          <rPr>
            <sz val="9"/>
            <color indexed="81"/>
            <rFont val="Tahoma"/>
            <family val="2"/>
            <charset val="204"/>
          </rPr>
          <t>перенос данных из таб. 1
строка 2 графа 3
Код направления расходов ЦСР,
предусмотренный Соглашением.</t>
        </r>
      </text>
    </comment>
    <comment ref="K9" authorId="0" shapeId="0">
      <text>
        <r>
          <rPr>
            <b/>
            <sz val="9"/>
            <color indexed="81"/>
            <rFont val="Tahoma"/>
            <family val="2"/>
            <charset val="204"/>
          </rPr>
          <t>Коломоец:
перенос данных из таб. 1
строка 2 графа 3</t>
        </r>
        <r>
          <rPr>
            <sz val="9"/>
            <color indexed="81"/>
            <rFont val="Tahoma"/>
            <family val="2"/>
            <charset val="204"/>
          </rPr>
          <t xml:space="preserve">
ПРИЗНАК ПРОЕКТА
детализация 5 разряда кода направления расходов ЦСР 
ЧИСЛОВОЙ РЯД</t>
        </r>
      </text>
    </comment>
    <comment ref="L9" authorId="0" shapeId="0">
      <text>
        <r>
          <rPr>
            <b/>
            <sz val="9"/>
            <color indexed="81"/>
            <rFont val="Tahoma"/>
            <family val="2"/>
            <charset val="204"/>
          </rPr>
          <t xml:space="preserve">Коломоец:
ФОРМУЛА
</t>
        </r>
        <r>
          <rPr>
            <sz val="9"/>
            <color indexed="81"/>
            <rFont val="Tahoma"/>
            <family val="2"/>
            <charset val="204"/>
          </rPr>
          <t xml:space="preserve">перенос данных из таб. 1
строка 2 графа 4
бюджетные ассигнован предусмотренные в решение о местном бюджете на реализацию проекта в соответствии с п. 2.1. Соглашения.
</t>
        </r>
      </text>
    </comment>
    <comment ref="R9" authorId="0" shapeId="0">
      <text>
        <r>
          <rPr>
            <b/>
            <sz val="9"/>
            <color indexed="81"/>
            <rFont val="Tahoma"/>
            <family val="2"/>
            <charset val="204"/>
          </rPr>
          <t>Коломоец:</t>
        </r>
        <r>
          <rPr>
            <sz val="9"/>
            <color indexed="81"/>
            <rFont val="Tahoma"/>
            <family val="2"/>
            <charset val="204"/>
          </rPr>
          <t xml:space="preserve">
расчитывается автомотически
ФОРМУЛА: сумма подстрок в разрезе документов 
В случае потребности в дополнительных строках обратиться в УПОЛНОМОЧЕННЫЙ ОРГАН</t>
        </r>
      </text>
    </comment>
    <comment ref="S9"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
</t>
        </r>
      </text>
    </comment>
    <comment ref="T9" authorId="0" shapeId="0">
      <text>
        <r>
          <rPr>
            <b/>
            <sz val="9"/>
            <color indexed="81"/>
            <rFont val="Tahoma"/>
            <family val="2"/>
            <charset val="204"/>
          </rPr>
          <t>Коломоец:
ИНФОРМАЦИЯ ВЫБИРАЕТСЯ ИЗ СПИСКА</t>
        </r>
        <r>
          <rPr>
            <sz val="9"/>
            <color indexed="81"/>
            <rFont val="Tahoma"/>
            <family val="2"/>
            <charset val="204"/>
          </rPr>
          <t xml:space="preserve">
Заполняется по итогам года 
при наличии не использованных бюджетных ассигнований </t>
        </r>
      </text>
    </comment>
    <comment ref="E11"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1"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1"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2"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2"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2"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3"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3"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3"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4"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4"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4"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5"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5"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5"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6"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6"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6"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7"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7"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7"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8"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8"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8"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9"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9"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9"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20"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20"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2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20"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21"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21"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2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21"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22"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22"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2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22"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23"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23"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2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23"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24"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24"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2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24"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25"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25"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2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25"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L26" authorId="0" shapeId="0">
      <text>
        <r>
          <rPr>
            <b/>
            <sz val="9"/>
            <color indexed="81"/>
            <rFont val="Tahoma"/>
            <family val="2"/>
            <charset val="204"/>
          </rPr>
          <t>Коломоец:</t>
        </r>
        <r>
          <rPr>
            <sz val="9"/>
            <color indexed="81"/>
            <rFont val="Tahoma"/>
            <family val="2"/>
            <charset val="204"/>
          </rPr>
          <t xml:space="preserve">
РАСЧИТЫВАЕТСЯ АВТОМАТИЧЕСК формула сумма ст 1.2.1+ст 1.2.2</t>
        </r>
      </text>
    </comment>
    <comment ref="R26" authorId="0" shapeId="0">
      <text>
        <r>
          <rPr>
            <b/>
            <sz val="9"/>
            <color indexed="81"/>
            <rFont val="Tahoma"/>
            <family val="2"/>
            <charset val="204"/>
          </rPr>
          <t>Коломоец:</t>
        </r>
        <r>
          <rPr>
            <sz val="9"/>
            <color indexed="81"/>
            <rFont val="Tahoma"/>
            <family val="2"/>
            <charset val="204"/>
          </rPr>
          <t xml:space="preserve">
РАСЧИТЫВАЕТСЯ АВТОМАТИЧЕСК формула сумма ст 1.2.1+ст 1.2.2</t>
        </r>
      </text>
    </comment>
    <comment ref="S26" authorId="0" shapeId="0">
      <text>
        <r>
          <rPr>
            <b/>
            <sz val="9"/>
            <color indexed="81"/>
            <rFont val="Tahoma"/>
            <family val="2"/>
            <charset val="204"/>
          </rPr>
          <t>Коломоец:</t>
        </r>
        <r>
          <rPr>
            <sz val="9"/>
            <color indexed="81"/>
            <rFont val="Tahoma"/>
            <family val="2"/>
            <charset val="204"/>
          </rPr>
          <t xml:space="preserve">
РАСЧИТЫВАЕТСЯ АВТОМАТИЧЕСК формула сумма ст 1.2.1+ст 1.2.2
</t>
        </r>
      </text>
    </comment>
    <comment ref="J28" authorId="0" shapeId="0">
      <text>
        <r>
          <rPr>
            <b/>
            <sz val="9"/>
            <color indexed="81"/>
            <rFont val="Tahoma"/>
            <family val="2"/>
            <charset val="204"/>
          </rPr>
          <t xml:space="preserve">Коломоец:
ФОРМУЛА
</t>
        </r>
        <r>
          <rPr>
            <sz val="9"/>
            <color indexed="81"/>
            <rFont val="Tahoma"/>
            <family val="2"/>
            <charset val="204"/>
          </rPr>
          <t>перенос данных из таб. 1
строка 3.1 графа 3
Код направления расходов ЦСР,
предусмотренный Соглашением.</t>
        </r>
      </text>
    </comment>
    <comment ref="K28" authorId="0" shapeId="0">
      <text>
        <r>
          <rPr>
            <b/>
            <sz val="9"/>
            <color indexed="81"/>
            <rFont val="Tahoma"/>
            <family val="2"/>
            <charset val="204"/>
          </rPr>
          <t>Коломоец:
перенос данных из таб. 1
строка 3.1 графа 3</t>
        </r>
        <r>
          <rPr>
            <sz val="9"/>
            <color indexed="81"/>
            <rFont val="Tahoma"/>
            <family val="2"/>
            <charset val="204"/>
          </rPr>
          <t xml:space="preserve">
ПРИЗНАК ПРОЕКТА
детализация 5 разряда кода направления расходов ЦСР 
ЧИСЛОВОЙ РЯД</t>
        </r>
      </text>
    </comment>
    <comment ref="L28" authorId="0" shapeId="0">
      <text>
        <r>
          <rPr>
            <b/>
            <sz val="9"/>
            <color indexed="81"/>
            <rFont val="Tahoma"/>
            <family val="2"/>
            <charset val="204"/>
          </rPr>
          <t>Коломоец:</t>
        </r>
        <r>
          <rPr>
            <sz val="9"/>
            <color indexed="81"/>
            <rFont val="Tahoma"/>
            <family val="2"/>
            <charset val="204"/>
          </rPr>
          <t xml:space="preserve">
ФОРМУЛА
перенос данных из таб. 1
строка 3.1 графа 4
бюджетные ассигнован предусмотренные в решение о местном бюджете на реализацию проекта в соответствии с п. 2.2.1 Соглашения.</t>
        </r>
      </text>
    </comment>
    <comment ref="R28" authorId="0" shapeId="0">
      <text>
        <r>
          <rPr>
            <b/>
            <sz val="9"/>
            <color indexed="81"/>
            <rFont val="Tahoma"/>
            <family val="2"/>
            <charset val="204"/>
          </rPr>
          <t>Коломоец:</t>
        </r>
        <r>
          <rPr>
            <sz val="9"/>
            <color indexed="81"/>
            <rFont val="Tahoma"/>
            <family val="2"/>
            <charset val="204"/>
          </rPr>
          <t xml:space="preserve">
расчитывается автомотически
ФОРМУЛА: сумма подстрок в разрезе документов 
В случае потребности в дополнительных строках обратиться в УПОЛНОМОЧЕННЫЙ ОРГАН</t>
        </r>
      </text>
    </comment>
    <comment ref="S28"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t>
        </r>
      </text>
    </comment>
    <comment ref="T28" authorId="0" shapeId="0">
      <text>
        <r>
          <rPr>
            <b/>
            <sz val="9"/>
            <color indexed="81"/>
            <rFont val="Tahoma"/>
            <family val="2"/>
            <charset val="204"/>
          </rPr>
          <t>Коломоец:
ИНФОРМАЦИЯ ВЫБИРАЕТСЯ ИЗ СПИСКА</t>
        </r>
        <r>
          <rPr>
            <sz val="9"/>
            <color indexed="81"/>
            <rFont val="Tahoma"/>
            <family val="2"/>
            <charset val="204"/>
          </rPr>
          <t xml:space="preserve">
Заполняется по итогам года 
при наличии не использованных бюджетных ассигнований </t>
        </r>
      </text>
    </comment>
    <comment ref="E30"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30"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3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30"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31"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31"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3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31"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32"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32"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3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32"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33"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33"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3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33"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34"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34"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3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34"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35"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35"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3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35"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36"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36"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3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36"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37"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37"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3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37"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38"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38"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3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38"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39"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39"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3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39"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40"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40"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4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40"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41"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41"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4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41"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42"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42"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4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42"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43"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43"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4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43"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44"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44"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4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44"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J45" authorId="0" shapeId="0">
      <text>
        <r>
          <rPr>
            <b/>
            <sz val="9"/>
            <color indexed="81"/>
            <rFont val="Tahoma"/>
            <family val="2"/>
            <charset val="204"/>
          </rPr>
          <t xml:space="preserve">Коломоец:
ФОРМУЛА
</t>
        </r>
        <r>
          <rPr>
            <sz val="9"/>
            <color indexed="81"/>
            <rFont val="Tahoma"/>
            <family val="2"/>
            <charset val="204"/>
          </rPr>
          <t>перенос данных из таб. 1
строка 3.2 графа 3
Код направления расходов ЦСР, 
предусмотренный в решении о бюджете МО для отражения дополнительно привлеченных средств по инициативному проекту .</t>
        </r>
      </text>
    </comment>
    <comment ref="K45" authorId="0" shapeId="0">
      <text>
        <r>
          <rPr>
            <b/>
            <sz val="9"/>
            <color indexed="81"/>
            <rFont val="Tahoma"/>
            <family val="2"/>
            <charset val="204"/>
          </rPr>
          <t>Коломоец:
перенос данных из таб. 1
строка 3.2 графа 3</t>
        </r>
        <r>
          <rPr>
            <sz val="9"/>
            <color indexed="81"/>
            <rFont val="Tahoma"/>
            <family val="2"/>
            <charset val="204"/>
          </rPr>
          <t xml:space="preserve">
ПРИЗНАК ПРОЕКТА
детализация 5 разряда кода направления расходов ЦСР предусмотренная в решении о бюджете МО для отражения дополнительно привлеченных средств по инициативному проекту .
БУКВЕННЫЙ РЯД</t>
        </r>
      </text>
    </comment>
    <comment ref="L45" authorId="0" shapeId="0">
      <text>
        <r>
          <rPr>
            <b/>
            <sz val="9"/>
            <color indexed="81"/>
            <rFont val="Tahoma"/>
            <family val="2"/>
            <charset val="204"/>
          </rPr>
          <t>Коломоец:</t>
        </r>
        <r>
          <rPr>
            <sz val="9"/>
            <color indexed="81"/>
            <rFont val="Tahoma"/>
            <family val="2"/>
            <charset val="204"/>
          </rPr>
          <t xml:space="preserve">
ПОДЛЕЖИТ ЗАПОЛНЕНИЮ 
отражаются дополнительно привлеченные средства по инициативному проекту, 
предусмотренные в решение о местном бюджете. 
В графе "ПРИМЕЧАНИЕ" указываются пояснения (предусмотрен выбор из выпадающего списка)</t>
        </r>
      </text>
    </comment>
    <comment ref="R45" authorId="0" shapeId="0">
      <text>
        <r>
          <rPr>
            <b/>
            <sz val="9"/>
            <color indexed="81"/>
            <rFont val="Tahoma"/>
            <family val="2"/>
            <charset val="204"/>
          </rPr>
          <t>Коломоец:</t>
        </r>
        <r>
          <rPr>
            <sz val="9"/>
            <color indexed="81"/>
            <rFont val="Tahoma"/>
            <family val="2"/>
            <charset val="204"/>
          </rPr>
          <t xml:space="preserve">
расчитывается автомотически
ФОРМУЛА: сумма подстрок в разрезе документов 
В случае потребности в дополнительных строках обратиться в УПОЛНОМОЧЕННЫЙ ОРГАН</t>
        </r>
      </text>
    </comment>
    <comment ref="S45"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t>
        </r>
      </text>
    </comment>
    <comment ref="T45" authorId="0" shapeId="0">
      <text>
        <r>
          <rPr>
            <b/>
            <sz val="9"/>
            <color indexed="81"/>
            <rFont val="Tahoma"/>
            <family val="2"/>
            <charset val="204"/>
          </rPr>
          <t>Коломоец:
ИНФОРМАЦИЯ ВЫБИРАЕТСЯ ИЗ СПИСКА</t>
        </r>
        <r>
          <rPr>
            <sz val="9"/>
            <color indexed="81"/>
            <rFont val="Tahoma"/>
            <family val="2"/>
            <charset val="204"/>
          </rPr>
          <t xml:space="preserve">
Указывается причина и основание (решение ) привлечения дополнит. средств 
</t>
        </r>
      </text>
    </comment>
    <comment ref="E47"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47"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4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47"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48"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48"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4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48"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49"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49"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4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49"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50"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50"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5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50"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51"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51"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5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51"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52"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52"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5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52"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53"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53"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5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53"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54"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54"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5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54"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L55" authorId="0" shapeId="0">
      <text>
        <r>
          <rPr>
            <b/>
            <sz val="9"/>
            <color indexed="81"/>
            <rFont val="Tahoma"/>
            <family val="2"/>
            <charset val="204"/>
          </rPr>
          <t>Коломоец:</t>
        </r>
        <r>
          <rPr>
            <sz val="9"/>
            <color indexed="81"/>
            <rFont val="Tahoma"/>
            <family val="2"/>
            <charset val="204"/>
          </rPr>
          <t xml:space="preserve">
РАСЧИТЫВАЕТСЯ АВТОМАТИЧЕСК формула (сумма ст 1.3.1.1+ст 1.3.1.2)</t>
        </r>
      </text>
    </comment>
    <comment ref="R55" authorId="0" shapeId="0">
      <text>
        <r>
          <rPr>
            <b/>
            <sz val="9"/>
            <color indexed="81"/>
            <rFont val="Tahoma"/>
            <family val="2"/>
            <charset val="204"/>
          </rPr>
          <t>Коломоец:</t>
        </r>
        <r>
          <rPr>
            <sz val="9"/>
            <color indexed="81"/>
            <rFont val="Tahoma"/>
            <family val="2"/>
            <charset val="204"/>
          </rPr>
          <t xml:space="preserve">
РАСЧИТЫВАЕТСЯ АВТОМАТИЧЕСК формула (сумма ст 1.3.1.1+ст 1.3.1.2)</t>
        </r>
      </text>
    </comment>
    <comment ref="S55" authorId="0" shapeId="0">
      <text>
        <r>
          <rPr>
            <b/>
            <sz val="9"/>
            <color indexed="81"/>
            <rFont val="Tahoma"/>
            <family val="2"/>
            <charset val="204"/>
          </rPr>
          <t>Коломоец:</t>
        </r>
        <r>
          <rPr>
            <sz val="9"/>
            <color indexed="81"/>
            <rFont val="Tahoma"/>
            <family val="2"/>
            <charset val="204"/>
          </rPr>
          <t xml:space="preserve">
РАСЧИТЫВАЕТСЯ АВТОМАТИЧЕСК формула (ст 1.3.1.1+ст 1.3.1.2)</t>
        </r>
      </text>
    </comment>
    <comment ref="J57" authorId="0" shapeId="0">
      <text>
        <r>
          <rPr>
            <b/>
            <sz val="9"/>
            <color indexed="81"/>
            <rFont val="Tahoma"/>
            <family val="2"/>
            <charset val="204"/>
          </rPr>
          <t xml:space="preserve">Коломоец:
ФОРМУЛА
</t>
        </r>
        <r>
          <rPr>
            <sz val="9"/>
            <color indexed="81"/>
            <rFont val="Tahoma"/>
            <family val="2"/>
            <charset val="204"/>
          </rPr>
          <t>перенос данных из таб. 1
строка 4.1 графа 3
Код направления расходов ЦСР,
предусмотренный Соглашением.</t>
        </r>
      </text>
    </comment>
    <comment ref="K57" authorId="0" shapeId="0">
      <text>
        <r>
          <rPr>
            <b/>
            <sz val="9"/>
            <color indexed="81"/>
            <rFont val="Tahoma"/>
            <family val="2"/>
            <charset val="204"/>
          </rPr>
          <t>Коломоец:
перенос данных из таб. 1
строка 4.1 графа 3</t>
        </r>
        <r>
          <rPr>
            <sz val="9"/>
            <color indexed="81"/>
            <rFont val="Tahoma"/>
            <family val="2"/>
            <charset val="204"/>
          </rPr>
          <t xml:space="preserve">
ПРИЗНАК ПРОЕКТА
детализация 5 разряда кода направления расходов ЦСР 
ЧИСЛОВОЙ РЯД</t>
        </r>
      </text>
    </comment>
    <comment ref="L57" authorId="0" shapeId="0">
      <text>
        <r>
          <rPr>
            <b/>
            <sz val="9"/>
            <color indexed="81"/>
            <rFont val="Tahoma"/>
            <family val="2"/>
            <charset val="204"/>
          </rPr>
          <t>Коломоец:</t>
        </r>
        <r>
          <rPr>
            <sz val="9"/>
            <color indexed="81"/>
            <rFont val="Tahoma"/>
            <family val="2"/>
            <charset val="204"/>
          </rPr>
          <t xml:space="preserve">
ФОРМУЛА
перенос данных из таб. 1
строка 4.1 графа 4
бюджетные ассигнован предусмотренные в решение о местном бюджете на реализацию проекта в соответствии с п. 2.2.2 Соглашения.</t>
        </r>
      </text>
    </comment>
    <comment ref="R57" authorId="0" shapeId="0">
      <text>
        <r>
          <rPr>
            <b/>
            <sz val="9"/>
            <color indexed="81"/>
            <rFont val="Tahoma"/>
            <family val="2"/>
            <charset val="204"/>
          </rPr>
          <t>Коломоец:</t>
        </r>
        <r>
          <rPr>
            <sz val="9"/>
            <color indexed="81"/>
            <rFont val="Tahoma"/>
            <family val="2"/>
            <charset val="204"/>
          </rPr>
          <t xml:space="preserve">
расчитывается автомотически
ФОРМУЛА: сумма подстрок в разрезе документов 
В случае потребности в дополнительных строках обратиться в УПОЛНОМОЧЕННЫЙ ОРГАН</t>
        </r>
      </text>
    </comment>
    <comment ref="S57"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t>
        </r>
      </text>
    </comment>
    <comment ref="T57" authorId="0" shapeId="0">
      <text>
        <r>
          <rPr>
            <b/>
            <sz val="9"/>
            <color indexed="81"/>
            <rFont val="Tahoma"/>
            <family val="2"/>
            <charset val="204"/>
          </rPr>
          <t>Коломоец:
ИНФОРМАЦИЯ ВЫБИРАЕТСЯ ИЗ СПИСКА</t>
        </r>
        <r>
          <rPr>
            <sz val="9"/>
            <color indexed="81"/>
            <rFont val="Tahoma"/>
            <family val="2"/>
            <charset val="204"/>
          </rPr>
          <t xml:space="preserve">
Заполняется по итогам года 
при наличии не использованных бюджетных ассигнований </t>
        </r>
      </text>
    </comment>
    <comment ref="E59"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59"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5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59"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60"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60"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6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60"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61"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61"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6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61"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62"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62"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6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62"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63"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63"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6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63"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64"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64"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6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64"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65"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65"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6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65"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66"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66"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6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66"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67"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67"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6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67"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68"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68"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6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68"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69"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69"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6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69"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70"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70"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7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70"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71"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71"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7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71"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72"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72"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7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72"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73"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73"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7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73"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J74" authorId="0" shapeId="0">
      <text>
        <r>
          <rPr>
            <b/>
            <sz val="9"/>
            <color indexed="81"/>
            <rFont val="Tahoma"/>
            <family val="2"/>
            <charset val="204"/>
          </rPr>
          <t xml:space="preserve">Коломоец:
ФОРМУЛА
</t>
        </r>
        <r>
          <rPr>
            <sz val="9"/>
            <color indexed="81"/>
            <rFont val="Tahoma"/>
            <family val="2"/>
            <charset val="204"/>
          </rPr>
          <t>перенос данных из таб. 1
строка 4.2 графа 3
Код направления расходов ЦСР, 
предусмотренный в решении о бюджете МО для отражения дополнительно привлеченных средств по инициативному проекту .</t>
        </r>
      </text>
    </comment>
    <comment ref="K74" authorId="0" shapeId="0">
      <text>
        <r>
          <rPr>
            <b/>
            <sz val="9"/>
            <color indexed="81"/>
            <rFont val="Tahoma"/>
            <family val="2"/>
            <charset val="204"/>
          </rPr>
          <t>Коломоец:
перенос данных из таб. 1
строка 2 графа 3</t>
        </r>
        <r>
          <rPr>
            <sz val="9"/>
            <color indexed="81"/>
            <rFont val="Tahoma"/>
            <family val="2"/>
            <charset val="204"/>
          </rPr>
          <t xml:space="preserve">
ПРИЗНАК ПРОЕКТА
детализация 5 разряда кода направления расходов ЦСР предусмотренная в решении о бюджете МО для отражения дополнительно привлеченных средств по инициативному проекту .
БУКВЕННЫЙ РЯД</t>
        </r>
      </text>
    </comment>
    <comment ref="L74" authorId="0" shapeId="0">
      <text>
        <r>
          <rPr>
            <b/>
            <sz val="9"/>
            <color indexed="81"/>
            <rFont val="Tahoma"/>
            <family val="2"/>
            <charset val="204"/>
          </rPr>
          <t>Коломоец:</t>
        </r>
        <r>
          <rPr>
            <sz val="9"/>
            <color indexed="81"/>
            <rFont val="Tahoma"/>
            <family val="2"/>
            <charset val="204"/>
          </rPr>
          <t xml:space="preserve">
ПОДЛЕЖИТ ЗАПОЛНЕНИЮ 
отражаются дополнительно привлеченные средства по инициативному проекту, 
предусмотренные в решение о местном бюджете. 
В графе "ПРИМЕЧАНИЕ" указываются пояснения (предусмотрен выбор из выпадающего списка)
</t>
        </r>
      </text>
    </comment>
    <comment ref="R74" authorId="0" shapeId="0">
      <text>
        <r>
          <rPr>
            <b/>
            <sz val="9"/>
            <color indexed="81"/>
            <rFont val="Tahoma"/>
            <family val="2"/>
            <charset val="204"/>
          </rPr>
          <t>Коломоец:</t>
        </r>
        <r>
          <rPr>
            <sz val="9"/>
            <color indexed="81"/>
            <rFont val="Tahoma"/>
            <family val="2"/>
            <charset val="204"/>
          </rPr>
          <t xml:space="preserve">
расчитывается автомотически
ФОРМУЛА: сумма подстрок в разрезе документов 
В случае потребности в дополнительных строках обратиться в УПОЛНОМОЧЕННЫЙ ОРГАН</t>
        </r>
      </text>
    </comment>
    <comment ref="S74"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t>
        </r>
      </text>
    </comment>
    <comment ref="T74" authorId="0" shapeId="0">
      <text>
        <r>
          <rPr>
            <b/>
            <sz val="9"/>
            <color indexed="81"/>
            <rFont val="Tahoma"/>
            <family val="2"/>
            <charset val="204"/>
          </rPr>
          <t>Коломоец:
ИНФОРМАЦИЯ ВЫБИРАЕТСЯ ИЗ СПИСКА</t>
        </r>
        <r>
          <rPr>
            <sz val="9"/>
            <color indexed="81"/>
            <rFont val="Tahoma"/>
            <family val="2"/>
            <charset val="204"/>
          </rPr>
          <t xml:space="preserve">
Указывается причина и основание (решение ) привлечения дополнит. средств 
</t>
        </r>
      </text>
    </comment>
    <comment ref="E76"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76"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7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76"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77"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77"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7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77"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78"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78"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7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78"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79"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79"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7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79"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80"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80"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8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80"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81"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81"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8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81"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82"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82"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8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82"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83"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83"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8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83"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L84" authorId="0" shapeId="0">
      <text>
        <r>
          <rPr>
            <b/>
            <sz val="9"/>
            <color indexed="81"/>
            <rFont val="Tahoma"/>
            <family val="2"/>
            <charset val="204"/>
          </rPr>
          <t>Коломоец:
ФОРМУЛА</t>
        </r>
        <r>
          <rPr>
            <sz val="9"/>
            <color indexed="81"/>
            <rFont val="Tahoma"/>
            <family val="2"/>
            <charset val="204"/>
          </rPr>
          <t xml:space="preserve">
РАСЧИТЫВАЕТСЯ АВТОМАТИЧЕСК формула (ст 1.3.2.1+ст 1.3.2.2)</t>
        </r>
      </text>
    </comment>
    <comment ref="R84" authorId="0" shapeId="0">
      <text>
        <r>
          <rPr>
            <b/>
            <sz val="9"/>
            <color indexed="81"/>
            <rFont val="Tahoma"/>
            <family val="2"/>
            <charset val="204"/>
          </rPr>
          <t>Коломоец:</t>
        </r>
        <r>
          <rPr>
            <sz val="9"/>
            <color indexed="81"/>
            <rFont val="Tahoma"/>
            <family val="2"/>
            <charset val="204"/>
          </rPr>
          <t xml:space="preserve">
РАСЧИТЫВАЕТСЯ АВТОМАТИЧЕСК формула (ст 1.3.2.1+ст 1.3.2.2)</t>
        </r>
      </text>
    </comment>
    <comment ref="S84" authorId="0" shapeId="0">
      <text>
        <r>
          <rPr>
            <b/>
            <sz val="9"/>
            <color indexed="81"/>
            <rFont val="Tahoma"/>
            <family val="2"/>
            <charset val="204"/>
          </rPr>
          <t>Коломоец:</t>
        </r>
        <r>
          <rPr>
            <sz val="9"/>
            <color indexed="81"/>
            <rFont val="Tahoma"/>
            <family val="2"/>
            <charset val="204"/>
          </rPr>
          <t xml:space="preserve">
РАСЧИТЫВАЕТСЯ АВТОМАТИЧЕСК формула (ст 1.3.2.1+ст 1.3.2.2)</t>
        </r>
      </text>
    </comment>
    <comment ref="J86" authorId="0" shapeId="0">
      <text>
        <r>
          <rPr>
            <b/>
            <sz val="9"/>
            <color indexed="81"/>
            <rFont val="Tahoma"/>
            <family val="2"/>
            <charset val="204"/>
          </rPr>
          <t xml:space="preserve">Коломоец:
ФОРМУЛА
</t>
        </r>
        <r>
          <rPr>
            <sz val="9"/>
            <color indexed="81"/>
            <rFont val="Tahoma"/>
            <family val="2"/>
            <charset val="204"/>
          </rPr>
          <t>перенос данных из таб. 1
строка 5.1 графа 3
Код направления расходов ЦСР,
предусмотренный Соглашением.</t>
        </r>
      </text>
    </comment>
    <comment ref="K86" authorId="0" shapeId="0">
      <text>
        <r>
          <rPr>
            <b/>
            <sz val="9"/>
            <color indexed="81"/>
            <rFont val="Tahoma"/>
            <family val="2"/>
            <charset val="204"/>
          </rPr>
          <t>Коломоец:
перенос данных из таб. 1
строка 5.1 графа 3</t>
        </r>
        <r>
          <rPr>
            <sz val="9"/>
            <color indexed="81"/>
            <rFont val="Tahoma"/>
            <family val="2"/>
            <charset val="204"/>
          </rPr>
          <t xml:space="preserve">
ПРИЗНАК ПРОЕКТА
детализация 5 разряда кода направления расходов ЦСР 
ЧИСЛОВОЙ РЯД</t>
        </r>
      </text>
    </comment>
    <comment ref="L86" authorId="0" shapeId="0">
      <text>
        <r>
          <rPr>
            <b/>
            <sz val="9"/>
            <color indexed="81"/>
            <rFont val="Tahoma"/>
            <family val="2"/>
            <charset val="204"/>
          </rPr>
          <t>Коломоец:</t>
        </r>
        <r>
          <rPr>
            <sz val="9"/>
            <color indexed="81"/>
            <rFont val="Tahoma"/>
            <family val="2"/>
            <charset val="204"/>
          </rPr>
          <t xml:space="preserve">
ФОРМУЛА
перенос данных из таб. 1
строка 5.1 графа 4
бюджетные ассигнован предусмотренные в решение о местном бюджете на реализацию проекта в соответствии с п. 2.2.3 Соглашения.</t>
        </r>
      </text>
    </comment>
    <comment ref="R86" authorId="0" shapeId="0">
      <text>
        <r>
          <rPr>
            <b/>
            <sz val="9"/>
            <color indexed="81"/>
            <rFont val="Tahoma"/>
            <family val="2"/>
            <charset val="204"/>
          </rPr>
          <t>Коломоец:</t>
        </r>
        <r>
          <rPr>
            <sz val="9"/>
            <color indexed="81"/>
            <rFont val="Tahoma"/>
            <family val="2"/>
            <charset val="204"/>
          </rPr>
          <t xml:space="preserve">
ФОРМУЛА
расчитывается автомотически
ФОРМУЛА: сумма подстрок в разрезе документов 
В случае потребности в дополнительных строках обратиться в УПОЛНОМОЧЕННЫЙ ОРГАН</t>
        </r>
      </text>
    </comment>
    <comment ref="S86" authorId="0" shapeId="0">
      <text>
        <r>
          <rPr>
            <b/>
            <sz val="9"/>
            <color indexed="81"/>
            <rFont val="Tahoma"/>
            <family val="2"/>
            <charset val="204"/>
          </rPr>
          <t>Коломоец:</t>
        </r>
        <r>
          <rPr>
            <sz val="9"/>
            <color indexed="81"/>
            <rFont val="Tahoma"/>
            <family val="2"/>
            <charset val="204"/>
          </rPr>
          <t xml:space="preserve">
РАСЧИТЫВАЕТСЯ АВТОМАТИЧЕСКИ ФОРМУЛА</t>
        </r>
      </text>
    </comment>
    <comment ref="T86" authorId="0" shapeId="0">
      <text>
        <r>
          <rPr>
            <b/>
            <sz val="9"/>
            <color indexed="81"/>
            <rFont val="Tahoma"/>
            <family val="2"/>
            <charset val="204"/>
          </rPr>
          <t>Коломоец:
ИНФОРМАЦИЯ ВЫБИРАЕТСЯ ИЗ СПИСКА</t>
        </r>
        <r>
          <rPr>
            <sz val="9"/>
            <color indexed="81"/>
            <rFont val="Tahoma"/>
            <family val="2"/>
            <charset val="204"/>
          </rPr>
          <t xml:space="preserve">
Заполняется по итогам года 
при наличии не использованных бюджетных ассигнований </t>
        </r>
      </text>
    </comment>
    <comment ref="E88"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88"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8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88"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89"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89"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8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89"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90"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90"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9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90"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91"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91"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9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91"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92"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92"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9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92"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93"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93"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9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93"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94"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94"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9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94"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95"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95"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9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95"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96"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96"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9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96"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97"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97"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9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97"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98"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98"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9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98"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99"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99"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9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99"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00"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00"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0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00"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01"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01"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0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01"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02"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02"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0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02"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J103" authorId="0" shapeId="0">
      <text>
        <r>
          <rPr>
            <b/>
            <sz val="9"/>
            <color indexed="81"/>
            <rFont val="Tahoma"/>
            <family val="2"/>
            <charset val="204"/>
          </rPr>
          <t xml:space="preserve">Коломоец:
ФОРМУЛА
</t>
        </r>
        <r>
          <rPr>
            <sz val="9"/>
            <color indexed="81"/>
            <rFont val="Tahoma"/>
            <family val="2"/>
            <charset val="204"/>
          </rPr>
          <t>перенос данных из таб. 1
строка 5.2 графа 3
Код направления расходов ЦСР, 
предусмотренный в решении о бюджете МО для отражения дополнительно привлеченных средств по инициативному проекту.</t>
        </r>
      </text>
    </comment>
    <comment ref="K103" authorId="0" shapeId="0">
      <text>
        <r>
          <rPr>
            <b/>
            <sz val="9"/>
            <color indexed="81"/>
            <rFont val="Tahoma"/>
            <family val="2"/>
            <charset val="204"/>
          </rPr>
          <t>Коломоец:
перенос данных из таб. 1
строка 5.2 графа 3</t>
        </r>
        <r>
          <rPr>
            <sz val="9"/>
            <color indexed="81"/>
            <rFont val="Tahoma"/>
            <family val="2"/>
            <charset val="204"/>
          </rPr>
          <t xml:space="preserve">
ПРИЗНАК ПРОЕКТА
детализация 5 разряда кода направления расходов ЦСР предусмотренная в решении о бюджете МО для отражения дополнительно привлеченных средств по инициативному проекту .
БУКВЕННЫЙ РЯД
</t>
        </r>
      </text>
    </comment>
    <comment ref="L103" authorId="0" shapeId="0">
      <text>
        <r>
          <rPr>
            <b/>
            <sz val="9"/>
            <color indexed="81"/>
            <rFont val="Tahoma"/>
            <family val="2"/>
            <charset val="204"/>
          </rPr>
          <t>Коломоец:</t>
        </r>
        <r>
          <rPr>
            <sz val="9"/>
            <color indexed="81"/>
            <rFont val="Tahoma"/>
            <family val="2"/>
            <charset val="204"/>
          </rPr>
          <t xml:space="preserve">
ПОДЛЕЖИТ ЗАПОЛНЕНИЮ 
отражаются дополнительно привлеченные средства по инициативному проекту, 
предусмотренные в решение о местном бюджете. 
В графе "ПРИМЕЧАНИЕ" указываются пояснения (предусмотрен выбор из выпадающего списка)</t>
        </r>
      </text>
    </comment>
    <comment ref="R103" authorId="0" shapeId="0">
      <text>
        <r>
          <rPr>
            <b/>
            <sz val="9"/>
            <color indexed="81"/>
            <rFont val="Tahoma"/>
            <family val="2"/>
            <charset val="204"/>
          </rPr>
          <t>Коломоец:
ФОРМУЛА</t>
        </r>
        <r>
          <rPr>
            <sz val="9"/>
            <color indexed="81"/>
            <rFont val="Tahoma"/>
            <family val="2"/>
            <charset val="204"/>
          </rPr>
          <t xml:space="preserve">
расчитывается автомотически
ФОРМУЛА: сумма подстрок в разрезе документов 
В случае потребности в дополнительных строках обратиться в УПОЛНОМОЧЕННЫЙ ОРГАН</t>
        </r>
      </text>
    </comment>
    <comment ref="S103" authorId="0" shapeId="0">
      <text>
        <r>
          <rPr>
            <b/>
            <sz val="9"/>
            <color indexed="81"/>
            <rFont val="Tahoma"/>
            <family val="2"/>
            <charset val="204"/>
          </rPr>
          <t>Коломоец:
ФОРМУЛА</t>
        </r>
        <r>
          <rPr>
            <sz val="9"/>
            <color indexed="81"/>
            <rFont val="Tahoma"/>
            <family val="2"/>
            <charset val="204"/>
          </rPr>
          <t xml:space="preserve">
РАСЧИТЫВАЕТСЯ АВТОМАТИЧЕСКИ ФОРМУЛА</t>
        </r>
      </text>
    </comment>
    <comment ref="T103" authorId="0" shapeId="0">
      <text>
        <r>
          <rPr>
            <b/>
            <sz val="9"/>
            <color indexed="81"/>
            <rFont val="Tahoma"/>
            <family val="2"/>
            <charset val="204"/>
          </rPr>
          <t>Коломоец:
ИНФОРМАЦИЯ ВЫБИРАЕТСЯ ИЗ СПИСКА</t>
        </r>
        <r>
          <rPr>
            <sz val="9"/>
            <color indexed="81"/>
            <rFont val="Tahoma"/>
            <family val="2"/>
            <charset val="204"/>
          </rPr>
          <t xml:space="preserve">
Указывается причина и основание (решение ) привлечения дополнит. средств 
</t>
        </r>
      </text>
    </comment>
    <comment ref="E105"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05"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0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05"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06"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06"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0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06"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07"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07"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0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07"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08"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08"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0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08"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09"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09"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0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09"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10"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10"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1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10"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11"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11"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1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11"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12"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12"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1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12"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L113" authorId="0" shapeId="0">
      <text>
        <r>
          <rPr>
            <b/>
            <sz val="9"/>
            <color indexed="81"/>
            <rFont val="Tahoma"/>
            <family val="2"/>
            <charset val="204"/>
          </rPr>
          <t>Коломоец:</t>
        </r>
        <r>
          <rPr>
            <sz val="9"/>
            <color indexed="81"/>
            <rFont val="Tahoma"/>
            <family val="2"/>
            <charset val="204"/>
          </rPr>
          <t xml:space="preserve">
ФОРМУЛА:
ПЕРЕНОС ДАННЫХ ПО СТРОКЕ 1. 
Предусмотренные ассигнования у получателя субсидии в рамках реализации проекта.
Основание: Соглашение о предоставлении субсидий бюджетным, автономным учреждениям и иным некоммерческим организациям.</t>
        </r>
      </text>
    </comment>
    <comment ref="R113" authorId="0" shapeId="0">
      <text>
        <r>
          <rPr>
            <b/>
            <sz val="9"/>
            <color indexed="81"/>
            <rFont val="Tahoma"/>
            <family val="2"/>
            <charset val="204"/>
          </rPr>
          <t>Коломоец:
ФОРМУЛА</t>
        </r>
        <r>
          <rPr>
            <sz val="9"/>
            <color indexed="81"/>
            <rFont val="Tahoma"/>
            <family val="2"/>
            <charset val="204"/>
          </rPr>
          <t xml:space="preserve">
расчитывается автомотически
ФОРМУЛА: сумма подстрок в разрезе документов 
В случае потребности в дополнительных строках обратиться в УПОЛНОМОЧЕННЫЙ ОРГАН</t>
        </r>
      </text>
    </comment>
    <comment ref="S113" authorId="0" shapeId="0">
      <text>
        <r>
          <rPr>
            <b/>
            <sz val="9"/>
            <color indexed="81"/>
            <rFont val="Tahoma"/>
            <family val="2"/>
            <charset val="204"/>
          </rPr>
          <t>Коломоец:
ФОРМУЛА</t>
        </r>
        <r>
          <rPr>
            <sz val="9"/>
            <color indexed="81"/>
            <rFont val="Tahoma"/>
            <family val="2"/>
            <charset val="204"/>
          </rPr>
          <t xml:space="preserve">
РАСЧИТЫВАЕТСЯ АВТОМАТИЧЕСКИ ФОРМУЛА</t>
        </r>
      </text>
    </comment>
    <comment ref="E115"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15"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1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15"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16"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16"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1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16"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17"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17"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1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17"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18"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18"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1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18"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19"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19"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1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19"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20"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20"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2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20"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21"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21"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2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21"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22"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22"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2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22"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23"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23"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2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23"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24"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24"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2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24"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25"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25"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2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25"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26"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26"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2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26"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27"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27"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2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27"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28"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28"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2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28"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29"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29"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2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29"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30"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30"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3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30"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31"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31"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3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31"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32"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32"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3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32"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33"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33"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3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33"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34"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34"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3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34"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35"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35"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35"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35"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36"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36"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36"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36"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37"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37"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37"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37"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38"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38"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38"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38"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39"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39"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39"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39"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40"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40"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40"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40"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41"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41"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41"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41"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42"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42"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42"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42"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43"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43"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43"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43"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E144" authorId="0" shapeId="0">
      <text>
        <r>
          <rPr>
            <b/>
            <sz val="9"/>
            <color indexed="81"/>
            <rFont val="Tahoma"/>
            <family val="2"/>
            <charset val="204"/>
          </rPr>
          <t>Коломоец:</t>
        </r>
        <r>
          <rPr>
            <sz val="9"/>
            <color indexed="81"/>
            <rFont val="Tahoma"/>
            <family val="2"/>
            <charset val="204"/>
          </rPr>
          <t xml:space="preserve">
ВИД ДОКУМЕНТА ВЫБИРАЕТСЯ ИЗ  СПИСКА
Осуществляется детализация произведенных кассовых расходов в разрезе принятых в рамках реализации проекта обязательств по:
контракту 
договору 
соглашению о предоставлении Субсидии по виду расходов 600 подведомственным организациям, которые фактически осуществляют выполнение работ в рамках реализации инициативного проекта.
</t>
        </r>
      </text>
    </comment>
    <comment ref="N144" authorId="0" shapeId="0">
      <text>
        <r>
          <rPr>
            <b/>
            <sz val="9"/>
            <color indexed="81"/>
            <rFont val="Tahoma"/>
            <family val="2"/>
            <charset val="204"/>
          </rPr>
          <t xml:space="preserve">Коломоец:
</t>
        </r>
        <r>
          <rPr>
            <sz val="9"/>
            <color indexed="81"/>
            <rFont val="Tahoma"/>
            <family val="2"/>
            <charset val="204"/>
          </rPr>
          <t>ВЫБИРАЕТСЯ ИЗ СПИСОКА
При перечислении средств - ПЛАТЕЖНОЕ ПОРУЧЕНИЕ. 
При использовании др. документов НЕОБХОДИМО ДАТЬ ПОЯСНЕНИЯ в гр. "ПРИМЕЧАНИЕ"</t>
        </r>
      </text>
    </comment>
    <comment ref="P144" authorId="0" shapeId="0">
      <text>
        <r>
          <rPr>
            <b/>
            <sz val="9"/>
            <color indexed="81"/>
            <rFont val="Tahoma"/>
            <family val="2"/>
            <charset val="204"/>
          </rPr>
          <t>Коломоец:</t>
        </r>
        <r>
          <rPr>
            <sz val="9"/>
            <color indexed="81"/>
            <rFont val="Tahoma"/>
            <family val="2"/>
            <charset val="204"/>
          </rPr>
          <t xml:space="preserve">
формат: 
"число" "месяц" "год"</t>
        </r>
      </text>
    </comment>
    <comment ref="T144" authorId="0" shapeId="0">
      <text>
        <r>
          <rPr>
            <b/>
            <sz val="9"/>
            <color indexed="81"/>
            <rFont val="Tahoma"/>
            <family val="2"/>
            <charset val="204"/>
          </rPr>
          <t xml:space="preserve">Коломоец: 
ИНФОРМАЦИЯ ВЫБИРАЕТСЯ ИЗ СПИСКА
Заполняется в случае 
уточнения платежа и проведение корректировки ранее произведенных  кассовых  расходов (указывается причина изменений).
</t>
        </r>
        <r>
          <rPr>
            <sz val="9"/>
            <color indexed="81"/>
            <rFont val="Tahoma"/>
            <family val="2"/>
            <charset val="204"/>
          </rPr>
          <t xml:space="preserve">
</t>
        </r>
      </text>
    </comment>
    <comment ref="P165" authorId="0" shapeId="0">
      <text>
        <r>
          <rPr>
            <b/>
            <sz val="9"/>
            <color indexed="81"/>
            <rFont val="Tahoma"/>
            <family val="2"/>
            <charset val="204"/>
          </rPr>
          <t>Коломоец:</t>
        </r>
        <r>
          <rPr>
            <sz val="9"/>
            <color indexed="81"/>
            <rFont val="Tahoma"/>
            <family val="2"/>
            <charset val="204"/>
          </rPr>
          <t xml:space="preserve">
Заполняется автоматическ из состава инициативной группы </t>
        </r>
      </text>
    </comment>
    <comment ref="P168" authorId="0" shapeId="0">
      <text>
        <r>
          <rPr>
            <b/>
            <sz val="9"/>
            <color indexed="81"/>
            <rFont val="Tahoma"/>
            <family val="2"/>
            <charset val="204"/>
          </rPr>
          <t>Коломоец:</t>
        </r>
        <r>
          <rPr>
            <sz val="9"/>
            <color indexed="81"/>
            <rFont val="Tahoma"/>
            <family val="2"/>
            <charset val="204"/>
          </rPr>
          <t xml:space="preserve">
Заполняется автоматическ из состава инициативной группы </t>
        </r>
      </text>
    </comment>
  </commentList>
</comments>
</file>

<file path=xl/sharedStrings.xml><?xml version="1.0" encoding="utf-8"?>
<sst xmlns="http://schemas.openxmlformats.org/spreadsheetml/2006/main" count="940" uniqueCount="323">
  <si>
    <t>Единица измерения: руб (с точностью до второго знака после запятой)</t>
  </si>
  <si>
    <t xml:space="preserve">(промежуточный, предварительный, итоговый)
</t>
  </si>
  <si>
    <t>Вид документа</t>
  </si>
  <si>
    <t>Наименование муниципального образования области</t>
  </si>
  <si>
    <t xml:space="preserve"> ___________20 __  года</t>
  </si>
  <si>
    <t>года</t>
  </si>
  <si>
    <t>по состоянию на</t>
  </si>
  <si>
    <t xml:space="preserve">Отчет </t>
  </si>
  <si>
    <t>Х</t>
  </si>
  <si>
    <t>4.2</t>
  </si>
  <si>
    <t>4.1</t>
  </si>
  <si>
    <t>4.</t>
  </si>
  <si>
    <t>3.</t>
  </si>
  <si>
    <t>2.</t>
  </si>
  <si>
    <t>1.</t>
  </si>
  <si>
    <t>рублей</t>
  </si>
  <si>
    <t>№ п/п</t>
  </si>
  <si>
    <t>Таблица 1</t>
  </si>
  <si>
    <t>Таблица 2</t>
  </si>
  <si>
    <t>денежные обязательства</t>
  </si>
  <si>
    <t>Объект закупки</t>
  </si>
  <si>
    <t>сведения о заключенном контракте (договоре)</t>
  </si>
  <si>
    <t>наименование</t>
  </si>
  <si>
    <t>краткое описание</t>
  </si>
  <si>
    <t>наименование исполнителя</t>
  </si>
  <si>
    <t>номер</t>
  </si>
  <si>
    <t>дата</t>
  </si>
  <si>
    <t>Таблица 3</t>
  </si>
  <si>
    <t>(подпись)</t>
  </si>
  <si>
    <t>(Ф.И.О.)</t>
  </si>
  <si>
    <t>Таблица 4</t>
  </si>
  <si>
    <t>июня</t>
  </si>
  <si>
    <t xml:space="preserve">ноября </t>
  </si>
  <si>
    <t>итоговый</t>
  </si>
  <si>
    <t>Товарная накладная</t>
  </si>
  <si>
    <t>Платежное поручение</t>
  </si>
  <si>
    <t>S211</t>
  </si>
  <si>
    <t>S212</t>
  </si>
  <si>
    <t>S213</t>
  </si>
  <si>
    <t>Д</t>
  </si>
  <si>
    <t xml:space="preserve"> &lt;1&gt;</t>
  </si>
  <si>
    <t xml:space="preserve"> &lt;3&gt;</t>
  </si>
  <si>
    <t>Примечание</t>
  </si>
  <si>
    <t xml:space="preserve">1 17 15030 10 </t>
  </si>
  <si>
    <t xml:space="preserve">Примечание </t>
  </si>
  <si>
    <t>3.1</t>
  </si>
  <si>
    <t>3.2</t>
  </si>
  <si>
    <t>(число, месяц)</t>
  </si>
  <si>
    <t xml:space="preserve"> &lt;7&gt;</t>
  </si>
  <si>
    <t xml:space="preserve"> &lt;8&gt;</t>
  </si>
  <si>
    <t xml:space="preserve"> &lt;12&gt;</t>
  </si>
  <si>
    <t>по субсидии бюджетам городских округов, городских и сельских поселений области на реализацию инициативных проектов (далее - Субсидия)</t>
  </si>
  <si>
    <t xml:space="preserve">Реквизиты соглашения о предоставлении из областного бюджета Субсидии </t>
  </si>
  <si>
    <t xml:space="preserve">Номер </t>
  </si>
  <si>
    <t>Экономия (гр. 6 - гр.11)</t>
  </si>
  <si>
    <t>сумма</t>
  </si>
  <si>
    <t>Кассовые расходы</t>
  </si>
  <si>
    <t>Наименование показателя</t>
  </si>
  <si>
    <t xml:space="preserve">Дата </t>
  </si>
  <si>
    <t>06-01-10/5-</t>
  </si>
  <si>
    <t>г.</t>
  </si>
  <si>
    <t>Наименование инициативного проекта (далее- Проект)</t>
  </si>
  <si>
    <t>(число,    месяц)</t>
  </si>
  <si>
    <t xml:space="preserve">Информация о расходах на реализацию Проекта и соблюдении установленного уровня софинансирования объема расходных обязательств муниципального образования </t>
  </si>
  <si>
    <t>Расходы - всего,</t>
  </si>
  <si>
    <t>Предусмотрено соглашением &lt;2&gt;</t>
  </si>
  <si>
    <t xml:space="preserve"> &lt;4&gt;</t>
  </si>
  <si>
    <t>Остаток средств</t>
  </si>
  <si>
    <t xml:space="preserve">Код направления расходов, содержащийся в коде целевой статьи расходов </t>
  </si>
  <si>
    <t>Показатель</t>
  </si>
  <si>
    <t>в процентах к расходам всего</t>
  </si>
  <si>
    <t xml:space="preserve">уровень софинасирования
в процентах
</t>
  </si>
  <si>
    <t>в том числе за счет средств:</t>
  </si>
  <si>
    <t>Субсидии</t>
  </si>
  <si>
    <t>Бюджета муниципального образования, из них:</t>
  </si>
  <si>
    <t>по Соглашению</t>
  </si>
  <si>
    <t>сверх предусмотренных Соглашением &lt;5&gt;</t>
  </si>
  <si>
    <t xml:space="preserve">Инициативных платежей граждан, из них
</t>
  </si>
  <si>
    <t>5.</t>
  </si>
  <si>
    <t>Инициативных платежей индивидуальных предпринимателей и юридических лиц, их них</t>
  </si>
  <si>
    <t>5.1</t>
  </si>
  <si>
    <t>5.2</t>
  </si>
  <si>
    <t>(гр. 4 - гр. 6)</t>
  </si>
  <si>
    <t>Закупка товаров, работ, услуг в целях достижения результата использования субсидии</t>
  </si>
  <si>
    <t>бюджетные обязательства (обязательства &lt;6&gt;)</t>
  </si>
  <si>
    <t xml:space="preserve"> &lt;9&gt;</t>
  </si>
  <si>
    <t xml:space="preserve"> &lt;10&gt;</t>
  </si>
  <si>
    <t xml:space="preserve"> &lt;11&gt;</t>
  </si>
  <si>
    <t xml:space="preserve">сведения о фактическом исполнении заключенного контракта (договора)  </t>
  </si>
  <si>
    <t>I. Объем финансового обеспечения расходных обязательств, предусмотренный Соглашением</t>
  </si>
  <si>
    <t xml:space="preserve">II. Исполнение расходных обязательств в разрезе видов закупок товаров, работ и услуг </t>
  </si>
  <si>
    <t>Итого по разделу II</t>
  </si>
  <si>
    <t>III. Неиспользованный объем финансового обеспечения расходных обязательств (раздел I – итого по графе 16 раздела II)</t>
  </si>
  <si>
    <t>IV. Достигнутый результат (1 – проект реализован, проект не реализован – 0)</t>
  </si>
  <si>
    <t>(должность руководителя финансового органа, исполняющего бюджет муниципального образования)</t>
  </si>
  <si>
    <t>(должность исполнителя)</t>
  </si>
  <si>
    <t>(телефон)</t>
  </si>
  <si>
    <t xml:space="preserve">Дата начала осуществле-ния закупки </t>
  </si>
  <si>
    <r>
      <t>Начальная (макси-мальная) цена контракта</t>
    </r>
    <r>
      <rPr>
        <b/>
        <sz val="14"/>
        <rFont val="Times New Roman"/>
        <family val="1"/>
        <charset val="204"/>
      </rPr>
      <t/>
    </r>
  </si>
  <si>
    <t>срок поставки товара, оказания услуг, выполне-ния работ</t>
  </si>
  <si>
    <t xml:space="preserve">Факти-ческая оплата </t>
  </si>
  <si>
    <t>X</t>
  </si>
  <si>
    <r>
      <t>Код способа опреде-ления поставщи-ка (подряд-чика, исполни-теля)</t>
    </r>
    <r>
      <rPr>
        <b/>
        <sz val="14"/>
        <rFont val="Times New Roman"/>
        <family val="1"/>
        <charset val="204"/>
      </rPr>
      <t xml:space="preserve"> </t>
    </r>
  </si>
  <si>
    <t>М.П.</t>
  </si>
  <si>
    <t xml:space="preserve">Информация о достижении значений результатов использования Субсидии и об объеме обязательств, принятых  в целях их достижения 
                     </t>
  </si>
  <si>
    <t>Объем обязательств, принятые в целях достижения  результатов использования Субсидии</t>
  </si>
  <si>
    <t>№</t>
  </si>
  <si>
    <t>документ, подтверждающий приемку поставленного товара, оказанных услуг, выполненных работ</t>
  </si>
  <si>
    <t>Сумма</t>
  </si>
  <si>
    <t>имущественное участие</t>
  </si>
  <si>
    <t>трудовое участие</t>
  </si>
  <si>
    <t>1</t>
  </si>
  <si>
    <t>2</t>
  </si>
  <si>
    <t>3</t>
  </si>
  <si>
    <t>4</t>
  </si>
  <si>
    <t>8</t>
  </si>
  <si>
    <t xml:space="preserve">Информация о результатах поддержки,  оказанной заинтересованными лицами в рамках реализации инициативного проекта </t>
  </si>
  <si>
    <t xml:space="preserve">Информация о результатах  участия заинтересованных лиц в реализации инициативного проекта </t>
  </si>
  <si>
    <t>Наименование</t>
  </si>
  <si>
    <t>Предусмотрено соглашением</t>
  </si>
  <si>
    <t>Исполнено</t>
  </si>
  <si>
    <t xml:space="preserve">Наименование заинтересованного лица  </t>
  </si>
  <si>
    <t xml:space="preserve"> &lt;14&gt;</t>
  </si>
  <si>
    <t>9</t>
  </si>
  <si>
    <t>10</t>
  </si>
  <si>
    <t>11</t>
  </si>
  <si>
    <t>из них</t>
  </si>
  <si>
    <t>1.1</t>
  </si>
  <si>
    <t>в том числе:</t>
  </si>
  <si>
    <t>1.1.1</t>
  </si>
  <si>
    <t>в том числе в разрезе документов</t>
  </si>
  <si>
    <t>....</t>
  </si>
  <si>
    <t>1.1.2</t>
  </si>
  <si>
    <t>1.2</t>
  </si>
  <si>
    <t xml:space="preserve">в том числе </t>
  </si>
  <si>
    <t>1.2.1</t>
  </si>
  <si>
    <t>1.2.2</t>
  </si>
  <si>
    <t xml:space="preserve">Код  направления расходов целевой статьи </t>
  </si>
  <si>
    <t>1.1.</t>
  </si>
  <si>
    <t>1.2.</t>
  </si>
  <si>
    <t xml:space="preserve">предусмотрено соглашением </t>
  </si>
  <si>
    <t>привлечение дополнительных средств</t>
  </si>
  <si>
    <t>1.3.</t>
  </si>
  <si>
    <t>Код строки</t>
  </si>
  <si>
    <t>трудовое участие, всего</t>
  </si>
  <si>
    <t>имущественное участие, всего</t>
  </si>
  <si>
    <t>2.1</t>
  </si>
  <si>
    <t>2.2</t>
  </si>
  <si>
    <t>6</t>
  </si>
  <si>
    <t>7</t>
  </si>
  <si>
    <t>Софинансирование инициативного проекта жителями муниципального образования.</t>
  </si>
  <si>
    <t>код по БК</t>
  </si>
  <si>
    <r>
      <t xml:space="preserve">Финансовое, имущественное и трудовое участие  заинтересованных в софинансирование проекта лиц, всего                                                                                   </t>
    </r>
    <r>
      <rPr>
        <b/>
        <i/>
        <sz val="13"/>
        <rFont val="Times New Roman"/>
        <family val="1"/>
        <charset val="204"/>
      </rPr>
      <t xml:space="preserve">   (сумма строк 1.1, 1.2)</t>
    </r>
  </si>
  <si>
    <t>Инициативные платежи граждан, индивидуальных предпринимателей и юридических лиц, всего</t>
  </si>
  <si>
    <t>в том числе в разрезе источников финансового обеспечения и кодов бюджетной классификации предусмотренных в бюджете муниципального образования по инициативному проекту:</t>
  </si>
  <si>
    <t>Инициативные платежи граждан, всего</t>
  </si>
  <si>
    <t>Инициативные платежи индивидуальных предпринимателей и юридических лиц, всего</t>
  </si>
  <si>
    <t>В ходе исполнения принятых в рамках заключенного Соглашения обязательств возникла потребность в проведении дополнительных расходах неразрывно связанных с  реализацией инициативного проекта. Руководствуясь  п. 23.  Положения (утв. Постанов. Правит. обл. от 17 .07. 2017г. № 362-П) муниципальным образованием принято решение о привлечении дополнительных средств. В бюджет муниципального образования внесены соответствующие изменения.</t>
  </si>
  <si>
    <t xml:space="preserve">По итогам конкурсных процедур контракт заключен, как с единственным  поставщиком (исполнителем, подрядчиком) в соответствии с п. 25 ч. 1 ст. 93 Федерального закона № 44-ФЗ. </t>
  </si>
  <si>
    <t>Наименование получателя</t>
  </si>
  <si>
    <t>по</t>
  </si>
  <si>
    <t>от</t>
  </si>
  <si>
    <t>5</t>
  </si>
  <si>
    <t>Отклонение                     (гр. 3 - гр.9)</t>
  </si>
  <si>
    <t xml:space="preserve">Информация о расходах, произведенных в рамках исполнения принятых обязательств перед поставщиками (подрядчиками, исполнителями) в ходе реализации инициативного проекта.  </t>
  </si>
  <si>
    <t>1.3.1</t>
  </si>
  <si>
    <t>1.3.2</t>
  </si>
  <si>
    <t>1.4.</t>
  </si>
  <si>
    <t>1.4.1</t>
  </si>
  <si>
    <t>1.4.2</t>
  </si>
  <si>
    <t>Инициативных платежей граждан, всего</t>
  </si>
  <si>
    <r>
      <t>Расходы  получателя субсидии, всего</t>
    </r>
    <r>
      <rPr>
        <b/>
        <i/>
        <sz val="12"/>
        <rFont val="Times New Roman"/>
        <family val="1"/>
        <charset val="204"/>
      </rPr>
      <t xml:space="preserve">                                                  (сумма строк 1.1, 1.2, 1.3, 1.4)</t>
    </r>
  </si>
  <si>
    <t>Инициативных платежей индивидуальных предпринимателей и юридических лиц, всего</t>
  </si>
  <si>
    <t>контракту</t>
  </si>
  <si>
    <t>Муниципальный  район</t>
  </si>
  <si>
    <t>Наименование МО</t>
  </si>
  <si>
    <t>№ соглашения</t>
  </si>
  <si>
    <t>Период отражения информации в отчете по субсидии</t>
  </si>
  <si>
    <t>(наименование должности руководителя уполномоченного органа местного самоуправления муниципального образования области или уполномоченного им лица)</t>
  </si>
  <si>
    <t xml:space="preserve">Реквизиты документа, подтверждающего проведение операции  </t>
  </si>
  <si>
    <r>
      <t>Расходы, произведенные  подведомственными учреждениями</t>
    </r>
    <r>
      <rPr>
        <b/>
        <i/>
        <sz val="12"/>
        <rFont val="Times New Roman"/>
        <family val="1"/>
        <charset val="204"/>
      </rPr>
      <t xml:space="preserve"> </t>
    </r>
    <r>
      <rPr>
        <b/>
        <sz val="12"/>
        <rFont val="Times New Roman"/>
        <family val="1"/>
        <charset val="204"/>
      </rPr>
      <t xml:space="preserve"> всего      </t>
    </r>
    <r>
      <rPr>
        <b/>
        <i/>
        <sz val="12"/>
        <rFont val="Times New Roman"/>
        <family val="1"/>
        <charset val="204"/>
      </rPr>
      <t xml:space="preserve">                                       </t>
    </r>
  </si>
  <si>
    <t xml:space="preserve">Бюджетные ассигнования, предусмотреные в решение о местном бюджете на исполнение расходных обязательств муниципального образования в рамках софинансирования  инициативного проекта  </t>
  </si>
  <si>
    <t xml:space="preserve">В ходе реализации инициативного проекта возникла потребность  проведения дополнительных расходов. На основание решения инициативной группы руководствуясь,  п. 23 Положения (утв. Постанов. Правит. обл. от 17 .07. 2017г. № 362-П) их финансовое обеспечение будет осуществляется за счет средств местного бюджета, без внесения изменений в соглашение.
</t>
  </si>
  <si>
    <t xml:space="preserve">В ходе реализации инициативного проекта возникла потребность  проведения дополнительных расходов. На основание решения инициативной группы руководствуясь,  п. 23 Положения о порядке предоставления и распределения Субсидии (утв. Постановлением Саратовской области от  17 июля 2017 года № 362-П) их финансовое обеспечение будет осуществляется за счет поступивших в бюджете муниципального образования инициативных платежей, без внесения изменений в Соглашение.
</t>
  </si>
  <si>
    <t>Руководитель инициативной группы</t>
  </si>
  <si>
    <t>Члены инициативной группы:</t>
  </si>
  <si>
    <t xml:space="preserve">Неиспользованный объем финансового обеспечения расходных обязательств 
(гр. 4 - гр. 10)
</t>
  </si>
  <si>
    <t>Реквизиты документа, подтверждающего проведение операции</t>
  </si>
  <si>
    <t>К отчету прилагаются скан-образы документов подтверждающих:</t>
  </si>
  <si>
    <t xml:space="preserve">фактическое выполнение работ, в рамках реализации проекта в полном объеме;
</t>
  </si>
  <si>
    <t xml:space="preserve">фотографии, свидетельствующие о реализации инициативного проекта.
</t>
  </si>
  <si>
    <t xml:space="preserve">1. </t>
  </si>
  <si>
    <t>Работы в рамках реализации инициативного проекта выполнены качественно,  в установленные сроки и соответствуют  утвержденной проектно-сметной документации;</t>
  </si>
  <si>
    <t>Оборудование в рамках реализации инициативного проекта поставлено в полном объеме, в установленные сроки и соответствуют  утвержденной технической документации;</t>
  </si>
  <si>
    <t xml:space="preserve">2. </t>
  </si>
  <si>
    <t>Предусмотренные, в рамках софинансирования проекта, инициативные платежи поступили в бюджет муниципального образования, и использованы по целевому назначению;</t>
  </si>
  <si>
    <t xml:space="preserve">Принятые муниципальным образованием обязательства перед подрядчиком исполнены полностью; </t>
  </si>
  <si>
    <t xml:space="preserve">Принятые муниципальным образованием обязательства перед поставщиком исполнены полностью; </t>
  </si>
  <si>
    <t xml:space="preserve">3. </t>
  </si>
  <si>
    <t xml:space="preserve">4. </t>
  </si>
  <si>
    <t>Утвержденные решением о бюджете муниципального образования бюджетные ассигнования на финансовое обеспечение  расходных обязательств в рамках инициативного проекта освоены в полном объеме по всем предусмотренным источникам софинансирования.</t>
  </si>
  <si>
    <t xml:space="preserve"> Проект реализован в полном объеме. </t>
  </si>
  <si>
    <t>Субсидии из областного бюджета всего</t>
  </si>
  <si>
    <t>Бюджета муниципального образования, всего</t>
  </si>
  <si>
    <t xml:space="preserve">фактическую поставку товаров,  в рамках реализации проекта в полном объеме;
</t>
  </si>
  <si>
    <t xml:space="preserve">фактическую поставку товаров и фактическое оказание услуг  в рамках реализации проекта в полном объеме;
</t>
  </si>
  <si>
    <t>Условиями приобретенного оборудования поставщиком не предусмотрена установка заключенного контракта (договора) . Работы произведены на безвозмездной основе заинтересованными в реализации инициативного проекта лицами.</t>
  </si>
  <si>
    <t>Акт оказания услуг на безвозмездной основе</t>
  </si>
  <si>
    <r>
      <t xml:space="preserve">Участие заинтересованных лиц в реализации инициативного проекта, всего           </t>
    </r>
    <r>
      <rPr>
        <b/>
        <i/>
        <sz val="13"/>
        <rFont val="Times New Roman"/>
        <family val="1"/>
        <charset val="204"/>
      </rPr>
      <t xml:space="preserve"> </t>
    </r>
  </si>
  <si>
    <t>ЗАКЛЮЧЕНИЕ</t>
  </si>
  <si>
    <t xml:space="preserve">на пакет документов </t>
  </si>
  <si>
    <t xml:space="preserve"> сформированному  в соответствии с пунктами 17 и 19 «Положения о порядке предоставления и распределения субсидии из областного бюджета бюджетам городских округов, городских и сельских поселений области на реализацию инициативных проектов» (утв. Постановлением Правительства Саратовской области от 17 июля 2017 года № 362-П) для получения из областного бюджета оставшейся части субсидии в размере 70 процентов от объема средств, предусмотренных бюджету муниципального образования</t>
  </si>
  <si>
    <t>(наименование муниципального образования области)</t>
  </si>
  <si>
    <t xml:space="preserve">по инициативному проекту: </t>
  </si>
  <si>
    <r>
      <t xml:space="preserve">Зарегистрирован уполномоченным органом: </t>
    </r>
    <r>
      <rPr>
        <sz val="14"/>
        <color rgb="FFFF0000"/>
        <rFont val="Times New Roman"/>
        <family val="1"/>
        <charset val="204"/>
      </rPr>
      <t/>
    </r>
  </si>
  <si>
    <t>вх.номер</t>
  </si>
  <si>
    <t xml:space="preserve">Документы, представленые в уполномоченный орган </t>
  </si>
  <si>
    <t>Предусмотрено Соглашением</t>
  </si>
  <si>
    <t>Фактическое исполнение</t>
  </si>
  <si>
    <t xml:space="preserve">Соответствие представленных материалов требованиям Постановления Правительства Саратовской области от 17.07.2017 № 362-П </t>
  </si>
  <si>
    <t xml:space="preserve">наличие: </t>
  </si>
  <si>
    <t>Оценка</t>
  </si>
  <si>
    <t>возникшие вопросы и выявленные недоработки</t>
  </si>
  <si>
    <t>проведенная работа</t>
  </si>
  <si>
    <r>
      <t xml:space="preserve">" </t>
    </r>
    <r>
      <rPr>
        <b/>
        <sz val="16"/>
        <color theme="1"/>
        <rFont val="Times New Roman"/>
        <family val="1"/>
        <charset val="204"/>
      </rPr>
      <t>+</t>
    </r>
    <r>
      <rPr>
        <b/>
        <sz val="12"/>
        <color theme="1"/>
        <rFont val="Times New Roman"/>
        <family val="1"/>
        <charset val="204"/>
      </rPr>
      <t>"
(имеется) /</t>
    </r>
  </si>
  <si>
    <r>
      <t xml:space="preserve">" </t>
    </r>
    <r>
      <rPr>
        <b/>
        <sz val="16"/>
        <color theme="1"/>
        <rFont val="Times New Roman"/>
        <family val="1"/>
        <charset val="204"/>
      </rPr>
      <t>-</t>
    </r>
    <r>
      <rPr>
        <b/>
        <sz val="12"/>
        <color theme="1"/>
        <rFont val="Times New Roman"/>
        <family val="1"/>
        <charset val="204"/>
      </rPr>
      <t xml:space="preserve">"
(отсутствует)
</t>
    </r>
  </si>
  <si>
    <t>+</t>
  </si>
  <si>
    <t>оформлено в установленном порядке</t>
  </si>
  <si>
    <t>Копий документов, подтверждающих:</t>
  </si>
  <si>
    <t xml:space="preserve">заверены главой муниципального образования  и оттиском печати. </t>
  </si>
  <si>
    <t>обязательные реквизиты первичных документов заполненя правельно</t>
  </si>
  <si>
    <t xml:space="preserve">фактическую поставку товаров, выполнение работ, оказание услуг в рамках реализации проекта </t>
  </si>
  <si>
    <t xml:space="preserve">представлены в полном объеме </t>
  </si>
  <si>
    <t xml:space="preserve">поступление в бюджет получателя субсидии инициативных платежей </t>
  </si>
  <si>
    <t>2.2.1</t>
  </si>
  <si>
    <t>граждан</t>
  </si>
  <si>
    <t xml:space="preserve">подтверждают все зачисленные на момент представления документов средства </t>
  </si>
  <si>
    <t>2.2.2</t>
  </si>
  <si>
    <t>индивидуальных предпринимателей и юридических лиц</t>
  </si>
  <si>
    <t>участие заинтересованных лиц в реализации инициативного проекта</t>
  </si>
  <si>
    <t>Собюджение установленного Соглашением уровня софинансирования Проекта в разрезе источников финансирования</t>
  </si>
  <si>
    <t>Фотографии (на электронном носителе), видеозапись (при наличии), свидетельствующие о реализации проекта</t>
  </si>
  <si>
    <t>НАПРАВЛЕНЫ НА ПОЧТУ ЗАЙЦЕВА</t>
  </si>
  <si>
    <t>Отчет по субсидии бюджетам городских округов, городских и сельских поселений области на реализацию инициативных проектов</t>
  </si>
  <si>
    <t>составлен по состоянию на дату представления документов,</t>
  </si>
  <si>
    <t>оформлен в установленном порядке</t>
  </si>
  <si>
    <t>данные формы  соответствуют представленным документам</t>
  </si>
  <si>
    <t>будет представлен уточненный Отчет</t>
  </si>
  <si>
    <t xml:space="preserve">Результатов использования Субсидии </t>
  </si>
  <si>
    <t>Проект реализован в полном объеме в установленные Соглашением сроки.</t>
  </si>
  <si>
    <t>Исполнитель</t>
  </si>
  <si>
    <t>М.В.Коломоец</t>
  </si>
  <si>
    <t>Индивидуальный предприниматель произвел оплату средств,  как физическое лицо через отделение банка. Обоснованность зачисления средств  на предусмотренный в рамках  инициативного проекта источник финансирования  "Инициативные платежи индивидуальных предпринимателей и юридических лиц" подтверждена гарантийным письмом плательщика и кассовым документом.</t>
  </si>
  <si>
    <t>фактическое перечисление муниципальным образованием средств за  выполненные работы в рамках реализации инициативного проекта по каждому из источников финансирования в предусмотренных объемах;</t>
  </si>
  <si>
    <t>фактическое перечисление муниципальным образованием средств за поставленные в рамках реализации инициативного проекта товары по каждому из источников финансирования в предусмотренных объемах;</t>
  </si>
  <si>
    <t>фактическое перечисление муниципальным образованием средств за поставленные в рамках реализации инициативного проекта товары и оказанные услуги по каждому из источников финансирования в предусмотренных объемах;</t>
  </si>
  <si>
    <t>поступление в бюджет муниципального образования  инициативных платежей предусмотренном объеме;</t>
  </si>
  <si>
    <t xml:space="preserve">Поставка оборудования и выполнение работ в рамках реализации инициативного проекта произведены в  установленных договорными отношениями  объемах в  соответствии с  утвержденной проектно-сметной и технической документацией. Сроки оказания услуг нарушены не были. </t>
  </si>
  <si>
    <t xml:space="preserve">Принятые муниципальным образованием обязательства перед поставщиком и подрядчиком исполнены полностью; </t>
  </si>
  <si>
    <t>В связи с ростом рыночных цен на используемые при выполнении работ материалы и оборудование возникла потребность привлечения в рамках реализации инициативного проекта дополнительных средств, таким образом уровень софинансирования проекта за счет средств местного бюджета увеличился. Бюджетные ассигнования, предусмотренные в бюджете муниципального образования для финансового обеспечения  принятых расходных обязательств освоены в полном объеме по всем источникам финансирования.</t>
  </si>
  <si>
    <t xml:space="preserve">В связи с ростом рыночных цен на товары и услуги возникла потребность в дополнительных расходах на реализацию инициативного проекта. Руководствуясь п. 23. Положения (утв. Постанов. Правит. обл. от 17 .07. 2017г. № 362-П)  инициативной группой было принято решение о привлечении в рамках софинансирования проекта дополнительных средств.  В целях финансового обеспечения расходных обязательств в бюджет муниципального образования внесены изменения, предусматривающие дополнительные бюджетные ассигнований на реализацию инициативного проекта . </t>
  </si>
  <si>
    <t>Акт о приемке выполненных работ (оказанных услуг)</t>
  </si>
  <si>
    <t>"Приобретение и установка детского игрового комплекса в р.п. Романовка Романовского муниципального образования Романовского муниципального района Саратовской области"</t>
  </si>
  <si>
    <t>Романовское муниципальное образование Романовского муниципального района Саратовской области</t>
  </si>
  <si>
    <t>110</t>
  </si>
  <si>
    <t>Глава Романовского муниципального района Саратовской области</t>
  </si>
  <si>
    <t>Начальник финансового управления администрации Романовского муниципального района Саратовской области</t>
  </si>
  <si>
    <t>Щербаков Алексей Иванович</t>
  </si>
  <si>
    <t>Мухортова Оксана Александровна</t>
  </si>
  <si>
    <t>201</t>
  </si>
  <si>
    <t xml:space="preserve">1 17 15030 13 </t>
  </si>
  <si>
    <t>497</t>
  </si>
  <si>
    <t>48</t>
  </si>
  <si>
    <t>105</t>
  </si>
  <si>
    <t>53</t>
  </si>
  <si>
    <t>46</t>
  </si>
  <si>
    <t>ИП глава КФХ Евтеева Надежда Вячеславовна</t>
  </si>
  <si>
    <t>30</t>
  </si>
  <si>
    <t>69</t>
  </si>
  <si>
    <t>ООО "Романовское ХПП"</t>
  </si>
  <si>
    <t>322</t>
  </si>
  <si>
    <t>ООО "Вершина"</t>
  </si>
  <si>
    <t>656117</t>
  </si>
  <si>
    <t>78</t>
  </si>
  <si>
    <t>91</t>
  </si>
  <si>
    <t>563237</t>
  </si>
  <si>
    <t>18</t>
  </si>
  <si>
    <t>601833</t>
  </si>
  <si>
    <t>Кулаева Татьяна Александровна</t>
  </si>
  <si>
    <t>63</t>
  </si>
  <si>
    <t>230</t>
  </si>
  <si>
    <t>Общество с ограниченной ответственностью  "Солнечный город"</t>
  </si>
  <si>
    <t>2433</t>
  </si>
  <si>
    <t>жителя Романовского муниципального образования</t>
  </si>
  <si>
    <t>МУП Исток</t>
  </si>
  <si>
    <t>ИП Ведерников А.А.</t>
  </si>
  <si>
    <t xml:space="preserve">Филиппов Владимир Анатольевич (КФХ) </t>
  </si>
  <si>
    <t xml:space="preserve"> ГКФХ Ерошкина Татьяна Ивановна</t>
  </si>
  <si>
    <t>Индивидуальный предприниматель Глава крестьянского фермерского хозяйства Шепилов Анатолий Иванович</t>
  </si>
  <si>
    <t>Индивидуальный предприниматель глава крестьянского (фермерского) хозяйства  Жарков Иван Алексеевич</t>
  </si>
  <si>
    <t>Индивидуальный предприниматель глава крестьянского (фермерского) хозяйства Старостенков Роман Николаевич</t>
  </si>
  <si>
    <t>Крылов Александр Васильевич</t>
  </si>
  <si>
    <t>Индивидуальный предприниматель глава крестьянского (фермерского) хозяйства Рябинин Александр Анатольевич</t>
  </si>
  <si>
    <t>Введенский Виталий Викторович (ИП ГКФХ)</t>
  </si>
  <si>
    <t>Щербинин Иван Александрович</t>
  </si>
  <si>
    <t>Дружин Алексей Николаевич (КФХ)</t>
  </si>
  <si>
    <t>Индивидуальный предприниматель Глава крестьянского (фермерского) хозяйства  Матвеев Андрей Викторович</t>
  </si>
  <si>
    <t>Общество с ограниченной ответственностью «Солнечный город»</t>
  </si>
  <si>
    <t>Поставка и установка  детского игрового комплекса</t>
  </si>
  <si>
    <t xml:space="preserve">Скамья садово-парковая на железобетонных ножках;
Качалка-балансир «Большая»;
Качели на деревянных стойках двойные;
Качели на металлических стойках с оцинкованной балкой "Гнездо»;
Карусель с рулем;
Песочница «Кораблик»;
Детский игровой комплекс «Фантазия».
</t>
  </si>
  <si>
    <t>Акт приемки поставленного товара</t>
  </si>
  <si>
    <t>б/н</t>
  </si>
  <si>
    <t>Уровень софинансирования проекта превышает установленный условиями соглашения норматив, ввиду привлечения в ходе реализация инициативного проекта дополнительных средств по данному источнику финансирования</t>
  </si>
  <si>
    <t>Уровень софинансирования проекта превышает установленный условиями соглашения норматив, ввиду привлечения в ходе реализация инициативного проекта дополнительных средств</t>
  </si>
  <si>
    <t xml:space="preserve">превышает </t>
  </si>
  <si>
    <t xml:space="preserve">.10.2021 г. </t>
  </si>
  <si>
    <t xml:space="preserve"> 01/</t>
  </si>
  <si>
    <t>Сопроводительное письмо от  "   " октября 2021 г.</t>
  </si>
  <si>
    <t xml:space="preserve">Трудовое участие заинтересованных лиц в реализации инициативного проекта произведено в предусмотренном условиями заключенного Соглашения объеме ; </t>
  </si>
  <si>
    <r>
      <t xml:space="preserve">фактическое </t>
    </r>
    <r>
      <rPr>
        <b/>
        <u/>
        <sz val="12"/>
        <rFont val="Times New Roman"/>
        <family val="1"/>
        <charset val="204"/>
      </rPr>
      <t xml:space="preserve">имущественное </t>
    </r>
    <r>
      <rPr>
        <sz val="12"/>
        <rFont val="Times New Roman"/>
        <family val="1"/>
        <charset val="204"/>
      </rPr>
      <t>и трудовое участие  заинтересованных в софинансирование проекта лиц;</t>
    </r>
  </si>
  <si>
    <t>1-2</t>
  </si>
  <si>
    <r>
      <rPr>
        <b/>
        <sz val="12"/>
        <rFont val="Times New Roman"/>
        <family val="1"/>
        <charset val="204"/>
      </rPr>
      <t xml:space="preserve">Инициативная группа, </t>
    </r>
    <r>
      <rPr>
        <sz val="12"/>
        <rFont val="Times New Roman"/>
        <family val="1"/>
        <charset val="204"/>
      </rPr>
      <t xml:space="preserve">утвержденная </t>
    </r>
    <r>
      <rPr>
        <sz val="12"/>
        <color rgb="FFFF0000"/>
        <rFont val="Times New Roman"/>
        <family val="1"/>
        <charset val="204"/>
      </rPr>
      <t xml:space="preserve">собранием граждан  Романовского муниципального образования Романовского муниципального района Саратовской области </t>
    </r>
    <r>
      <rPr>
        <b/>
        <sz val="12"/>
        <rFont val="Times New Roman"/>
        <family val="1"/>
        <charset val="204"/>
      </rPr>
      <t>подтверждает</t>
    </r>
    <r>
      <rPr>
        <sz val="12"/>
        <rFont val="Times New Roman"/>
        <family val="1"/>
        <charset val="204"/>
      </rPr>
      <t>:</t>
    </r>
  </si>
  <si>
    <t>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</si>
</sst>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57" x14ac:knownFonts="1">
    <font>
      <sz val="11"/>
      <color theme="1"/>
      <name val="Calibri"/>
      <family val="2"/>
      <charset val="204"/>
      <scheme val="minor"/>
    </font>
    <font>
      <sz val="14"/>
      <name val="Times New Roman"/>
      <family val="1"/>
      <charset val="204"/>
    </font>
    <font>
      <u/>
      <sz val="14"/>
      <name val="Times New Roman"/>
      <family val="1"/>
      <charset val="204"/>
    </font>
    <font>
      <sz val="14"/>
      <color rgb="FFFF0000"/>
      <name val="Times New Roman"/>
      <family val="1"/>
      <charset val="204"/>
    </font>
    <font>
      <sz val="11"/>
      <color rgb="FF000000"/>
      <name val="Calibri"/>
      <family val="2"/>
      <charset val="204"/>
    </font>
    <font>
      <b/>
      <i/>
      <sz val="9"/>
      <name val="Times New Roman"/>
      <family val="1"/>
      <charset val="204"/>
    </font>
    <font>
      <sz val="9"/>
      <name val="Times New Roman"/>
      <family val="1"/>
      <charset val="204"/>
    </font>
    <font>
      <sz val="12"/>
      <name val="Times New Roman"/>
      <family val="1"/>
      <charset val="204"/>
    </font>
    <font>
      <b/>
      <sz val="12"/>
      <name val="Times New Roman"/>
      <family val="1"/>
      <charset val="204"/>
    </font>
    <font>
      <u/>
      <sz val="11"/>
      <color theme="10"/>
      <name val="Calibri"/>
      <family val="2"/>
      <charset val="204"/>
      <scheme val="minor"/>
    </font>
    <font>
      <b/>
      <sz val="10"/>
      <name val="Times New Roman"/>
      <family val="1"/>
      <charset val="204"/>
    </font>
    <font>
      <sz val="10"/>
      <name val="Times New Roman"/>
      <family val="1"/>
      <charset val="204"/>
    </font>
    <font>
      <b/>
      <sz val="14"/>
      <name val="Times New Roman"/>
      <family val="1"/>
      <charset val="204"/>
    </font>
    <font>
      <sz val="12"/>
      <name val="Calibri"/>
      <family val="2"/>
      <charset val="204"/>
      <scheme val="minor"/>
    </font>
    <font>
      <b/>
      <sz val="10"/>
      <color theme="1"/>
      <name val="Times New Roman"/>
      <family val="1"/>
      <charset val="204"/>
    </font>
    <font>
      <b/>
      <sz val="9"/>
      <name val="Times New Roman"/>
      <family val="1"/>
      <charset val="204"/>
    </font>
    <font>
      <u/>
      <sz val="10"/>
      <name val="Times New Roman"/>
      <family val="1"/>
      <charset val="204"/>
    </font>
    <font>
      <sz val="9"/>
      <color indexed="81"/>
      <name val="Tahoma"/>
      <family val="2"/>
      <charset val="204"/>
    </font>
    <font>
      <b/>
      <sz val="9"/>
      <color indexed="81"/>
      <name val="Tahoma"/>
      <family val="2"/>
      <charset val="204"/>
    </font>
    <font>
      <b/>
      <sz val="14"/>
      <color theme="1"/>
      <name val="Times New Roman"/>
      <family val="1"/>
      <charset val="204"/>
    </font>
    <font>
      <i/>
      <sz val="14"/>
      <name val="Times New Roman"/>
      <family val="1"/>
      <charset val="204"/>
    </font>
    <font>
      <sz val="14"/>
      <name val="Calibri"/>
      <family val="2"/>
      <charset val="204"/>
      <scheme val="minor"/>
    </font>
    <font>
      <sz val="14"/>
      <color theme="1"/>
      <name val="Times New Roman"/>
      <family val="1"/>
      <charset val="204"/>
    </font>
    <font>
      <i/>
      <sz val="8"/>
      <name val="Times New Roman"/>
      <family val="1"/>
      <charset val="204"/>
    </font>
    <font>
      <b/>
      <sz val="11"/>
      <name val="Times New Roman"/>
      <family val="1"/>
      <charset val="204"/>
    </font>
    <font>
      <b/>
      <sz val="13"/>
      <name val="Times New Roman"/>
      <family val="1"/>
      <charset val="204"/>
    </font>
    <font>
      <sz val="10"/>
      <color theme="1"/>
      <name val="Times New Roman"/>
      <family val="1"/>
      <charset val="204"/>
    </font>
    <font>
      <b/>
      <sz val="12"/>
      <color theme="1"/>
      <name val="Times New Roman"/>
      <family val="1"/>
      <charset val="204"/>
    </font>
    <font>
      <b/>
      <sz val="11"/>
      <color theme="1"/>
      <name val="Times New Roman"/>
      <family val="1"/>
      <charset val="204"/>
    </font>
    <font>
      <sz val="12"/>
      <color theme="1"/>
      <name val="Times New Roman"/>
      <family val="1"/>
      <charset val="204"/>
    </font>
    <font>
      <sz val="11"/>
      <color indexed="8"/>
      <name val="Calibri"/>
      <family val="2"/>
      <charset val="204"/>
    </font>
    <font>
      <b/>
      <i/>
      <sz val="12"/>
      <name val="Times New Roman"/>
      <family val="1"/>
      <charset val="204"/>
    </font>
    <font>
      <i/>
      <sz val="12"/>
      <name val="Times New Roman"/>
      <family val="1"/>
      <charset val="204"/>
    </font>
    <font>
      <b/>
      <i/>
      <sz val="14"/>
      <name val="Times New Roman"/>
      <family val="1"/>
      <charset val="204"/>
    </font>
    <font>
      <b/>
      <i/>
      <sz val="8"/>
      <name val="Times New Roman"/>
      <family val="1"/>
      <charset val="204"/>
    </font>
    <font>
      <b/>
      <i/>
      <sz val="10"/>
      <name val="Times New Roman"/>
      <family val="1"/>
      <charset val="204"/>
    </font>
    <font>
      <b/>
      <sz val="16"/>
      <name val="Times New Roman"/>
      <family val="1"/>
      <charset val="204"/>
    </font>
    <font>
      <b/>
      <sz val="10.5"/>
      <name val="Times New Roman"/>
      <family val="1"/>
      <charset val="204"/>
    </font>
    <font>
      <b/>
      <i/>
      <sz val="10.5"/>
      <name val="Times New Roman"/>
      <family val="1"/>
      <charset val="204"/>
    </font>
    <font>
      <b/>
      <i/>
      <sz val="13"/>
      <name val="Times New Roman"/>
      <family val="1"/>
      <charset val="204"/>
    </font>
    <font>
      <sz val="13"/>
      <name val="Times New Roman"/>
      <family val="1"/>
      <charset val="204"/>
    </font>
    <font>
      <b/>
      <sz val="9.5"/>
      <color indexed="8"/>
      <name val="Times New Roman"/>
      <family val="1"/>
      <charset val="204"/>
    </font>
    <font>
      <b/>
      <sz val="9.5"/>
      <name val="Times New Roman"/>
      <family val="1"/>
      <charset val="204"/>
    </font>
    <font>
      <sz val="8"/>
      <color theme="1"/>
      <name val="Times New Roman"/>
      <family val="1"/>
      <charset val="204"/>
    </font>
    <font>
      <sz val="12"/>
      <color rgb="FFFF0000"/>
      <name val="Times New Roman"/>
      <family val="1"/>
      <charset val="204"/>
    </font>
    <font>
      <b/>
      <sz val="16"/>
      <color theme="1"/>
      <name val="Times New Roman"/>
      <family val="1"/>
      <charset val="204"/>
    </font>
    <font>
      <b/>
      <u/>
      <sz val="14"/>
      <name val="Times New Roman"/>
      <family val="1"/>
      <charset val="204"/>
    </font>
    <font>
      <b/>
      <sz val="20"/>
      <color theme="1"/>
      <name val="Times New Roman"/>
      <family val="1"/>
      <charset val="204"/>
    </font>
    <font>
      <b/>
      <u/>
      <sz val="14"/>
      <color rgb="FFFF0000"/>
      <name val="Times New Roman"/>
      <family val="1"/>
      <charset val="204"/>
    </font>
    <font>
      <b/>
      <u/>
      <sz val="12"/>
      <name val="Times New Roman"/>
      <family val="1"/>
      <charset val="204"/>
    </font>
    <font>
      <sz val="10"/>
      <color theme="2"/>
      <name val="Times New Roman"/>
      <family val="1"/>
      <charset val="204"/>
    </font>
    <font>
      <b/>
      <sz val="10"/>
      <color theme="2"/>
      <name val="Times New Roman"/>
      <family val="1"/>
      <charset val="204"/>
    </font>
    <font>
      <sz val="12"/>
      <color theme="2"/>
      <name val="Times New Roman"/>
      <family val="1"/>
      <charset val="204"/>
    </font>
    <font>
      <b/>
      <sz val="12"/>
      <color theme="2"/>
      <name val="Times New Roman"/>
      <family val="1"/>
      <charset val="204"/>
    </font>
    <font>
      <b/>
      <sz val="9"/>
      <color theme="2"/>
      <name val="Times New Roman"/>
      <family val="1"/>
      <charset val="204"/>
    </font>
    <font>
      <b/>
      <i/>
      <sz val="9"/>
      <color theme="2"/>
      <name val="Times New Roman"/>
      <family val="1"/>
      <charset val="204"/>
    </font>
    <font>
      <u/>
      <sz val="10"/>
      <color theme="2"/>
      <name val="Times New Roman"/>
      <family val="1"/>
      <charset val="204"/>
    </font>
  </fonts>
  <fills count="10">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bgColor indexed="64"/>
      </patternFill>
    </fill>
  </fills>
  <borders count="74">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s>
  <cellStyleXfs count="4">
    <xf numFmtId="0" fontId="0" fillId="0" borderId="0"/>
    <xf numFmtId="0" fontId="4" fillId="0" borderId="0"/>
    <xf numFmtId="0" fontId="9" fillId="0" borderId="0" applyNumberFormat="0" applyFill="0" applyBorder="0" applyAlignment="0" applyProtection="0"/>
    <xf numFmtId="43" fontId="30" fillId="0" borderId="0" applyFont="0" applyFill="0" applyBorder="0" applyAlignment="0" applyProtection="0"/>
  </cellStyleXfs>
  <cellXfs count="834">
    <xf numFmtId="0" fontId="0" fillId="0" borderId="0" xfId="0"/>
    <xf numFmtId="0" fontId="1" fillId="0" borderId="0" xfId="0" applyFont="1" applyBorder="1" applyAlignment="1">
      <alignment horizontal="center" vertical="top" wrapText="1"/>
    </xf>
    <xf numFmtId="0" fontId="2" fillId="0" borderId="0" xfId="0" applyFont="1" applyBorder="1" applyAlignment="1">
      <alignment vertical="top" wrapText="1"/>
    </xf>
    <xf numFmtId="0" fontId="1" fillId="0" borderId="0" xfId="0" applyFont="1" applyAlignment="1">
      <alignment vertical="top" wrapText="1"/>
    </xf>
    <xf numFmtId="0" fontId="1" fillId="0" borderId="0" xfId="0" applyFont="1" applyAlignment="1">
      <alignment vertical="center" wrapText="1"/>
    </xf>
    <xf numFmtId="0" fontId="1" fillId="0" borderId="0" xfId="0" applyFont="1" applyBorder="1" applyAlignment="1">
      <alignment vertical="center" wrapText="1"/>
    </xf>
    <xf numFmtId="0" fontId="1" fillId="0" borderId="2" xfId="0" applyFont="1" applyBorder="1" applyAlignment="1">
      <alignment vertical="center" wrapText="1"/>
    </xf>
    <xf numFmtId="0" fontId="7" fillId="0" borderId="0" xfId="0" applyFont="1" applyAlignment="1">
      <alignment horizontal="right"/>
    </xf>
    <xf numFmtId="0" fontId="13" fillId="0" borderId="0" xfId="0" applyFont="1" applyFill="1"/>
    <xf numFmtId="0" fontId="10" fillId="0" borderId="0" xfId="0" applyFont="1"/>
    <xf numFmtId="0" fontId="11" fillId="0" borderId="0" xfId="0" applyFont="1"/>
    <xf numFmtId="0" fontId="16" fillId="0" borderId="0" xfId="0" applyFont="1"/>
    <xf numFmtId="0" fontId="8" fillId="0" borderId="0" xfId="0" applyFont="1" applyAlignment="1">
      <alignment horizontal="center" wrapText="1"/>
    </xf>
    <xf numFmtId="0" fontId="10" fillId="0" borderId="10" xfId="0" applyFont="1" applyBorder="1" applyAlignment="1">
      <alignment horizontal="center" vertical="center" wrapText="1"/>
    </xf>
    <xf numFmtId="49" fontId="7" fillId="0" borderId="39" xfId="0" applyNumberFormat="1" applyFont="1" applyFill="1" applyBorder="1" applyAlignment="1">
      <alignment horizontal="center" vertical="center" wrapText="1"/>
    </xf>
    <xf numFmtId="0" fontId="10" fillId="0" borderId="39" xfId="0" applyFont="1" applyBorder="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Border="1" applyAlignment="1">
      <alignment wrapText="1"/>
    </xf>
    <xf numFmtId="0" fontId="1" fillId="0" borderId="0" xfId="0" applyFont="1" applyFill="1" applyBorder="1" applyAlignment="1">
      <alignment horizontal="center" vertical="center" wrapText="1"/>
    </xf>
    <xf numFmtId="0" fontId="1" fillId="0" borderId="0" xfId="0" applyFont="1" applyBorder="1" applyAlignment="1">
      <alignment vertical="top" wrapText="1"/>
    </xf>
    <xf numFmtId="0" fontId="10" fillId="0" borderId="9" xfId="0" applyFont="1" applyFill="1" applyBorder="1" applyAlignment="1">
      <alignment horizontal="center" vertical="center" wrapText="1"/>
    </xf>
    <xf numFmtId="0" fontId="21" fillId="0" borderId="0" xfId="0" applyFont="1"/>
    <xf numFmtId="0" fontId="21" fillId="0" borderId="0" xfId="0" applyFont="1" applyBorder="1" applyAlignment="1">
      <alignment vertical="top"/>
    </xf>
    <xf numFmtId="0" fontId="21" fillId="0" borderId="0" xfId="0" applyFont="1" applyFill="1" applyBorder="1"/>
    <xf numFmtId="0" fontId="7" fillId="0" borderId="0" xfId="0" applyFont="1" applyFill="1" applyAlignment="1">
      <alignment horizontal="center" vertical="center" wrapText="1"/>
    </xf>
    <xf numFmtId="0" fontId="7" fillId="0" borderId="0" xfId="0" applyFont="1" applyFill="1" applyAlignment="1">
      <alignment horizontal="right"/>
    </xf>
    <xf numFmtId="0" fontId="7" fillId="0" borderId="41" xfId="0" applyFont="1" applyFill="1" applyBorder="1" applyAlignment="1">
      <alignment horizontal="center" vertical="center" wrapText="1"/>
    </xf>
    <xf numFmtId="0" fontId="10" fillId="0" borderId="8"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7" fillId="0" borderId="0" xfId="0" applyFont="1" applyFill="1"/>
    <xf numFmtId="0" fontId="7" fillId="0" borderId="14"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1" fillId="0" borderId="0" xfId="0" applyFont="1" applyBorder="1" applyAlignment="1">
      <alignment wrapText="1"/>
    </xf>
    <xf numFmtId="0" fontId="1" fillId="0" borderId="0" xfId="0" applyFont="1" applyBorder="1" applyAlignment="1">
      <alignment vertical="top" wrapText="1"/>
    </xf>
    <xf numFmtId="0" fontId="1" fillId="0" borderId="2" xfId="0" applyFont="1" applyBorder="1" applyAlignment="1">
      <alignment wrapText="1"/>
    </xf>
    <xf numFmtId="0" fontId="1" fillId="0" borderId="0" xfId="0" applyFont="1" applyAlignment="1">
      <alignment horizontal="center" vertical="center" wrapText="1"/>
    </xf>
    <xf numFmtId="0" fontId="1" fillId="0" borderId="0" xfId="0" applyFont="1" applyBorder="1" applyAlignment="1">
      <alignment horizontal="center"/>
    </xf>
    <xf numFmtId="0" fontId="10" fillId="0" borderId="3" xfId="0" applyFont="1" applyFill="1" applyBorder="1" applyAlignment="1">
      <alignment horizontal="center" vertical="center" wrapText="1"/>
    </xf>
    <xf numFmtId="0" fontId="8" fillId="0" borderId="0" xfId="0" applyFont="1" applyFill="1" applyAlignment="1">
      <alignment horizontal="center" vertical="center" wrapText="1"/>
    </xf>
    <xf numFmtId="0" fontId="10" fillId="0" borderId="10"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10" xfId="0" applyFont="1" applyBorder="1" applyAlignment="1">
      <alignment horizontal="center" vertical="center" wrapText="1"/>
    </xf>
    <xf numFmtId="0" fontId="1" fillId="0" borderId="0" xfId="0" applyFont="1" applyBorder="1" applyAlignment="1">
      <alignment horizontal="right" wrapText="1"/>
    </xf>
    <xf numFmtId="0" fontId="1" fillId="0" borderId="1" xfId="0" applyFont="1" applyBorder="1" applyAlignment="1"/>
    <xf numFmtId="0" fontId="1" fillId="0" borderId="1" xfId="0" applyFont="1" applyBorder="1" applyAlignment="1">
      <alignment horizontal="center" wrapText="1"/>
    </xf>
    <xf numFmtId="0" fontId="1" fillId="2" borderId="2" xfId="0" applyFont="1" applyFill="1" applyBorder="1" applyAlignment="1">
      <alignment wrapText="1"/>
    </xf>
    <xf numFmtId="0" fontId="1" fillId="2" borderId="2" xfId="0" applyFont="1" applyFill="1" applyBorder="1" applyAlignment="1">
      <alignment horizontal="left" wrapText="1"/>
    </xf>
    <xf numFmtId="0" fontId="13" fillId="0" borderId="0" xfId="0" applyFont="1" applyFill="1" applyBorder="1"/>
    <xf numFmtId="0" fontId="13" fillId="0" borderId="0" xfId="0" applyFont="1" applyFill="1" applyAlignment="1">
      <alignment horizontal="center" vertical="center"/>
    </xf>
    <xf numFmtId="49" fontId="7" fillId="0" borderId="49" xfId="0" applyNumberFormat="1" applyFont="1" applyFill="1" applyBorder="1" applyAlignment="1">
      <alignment horizontal="center" vertical="center" wrapText="1"/>
    </xf>
    <xf numFmtId="49" fontId="7" fillId="0" borderId="50" xfId="0" applyNumberFormat="1" applyFont="1" applyFill="1" applyBorder="1" applyAlignment="1">
      <alignment horizontal="center" vertical="center" wrapText="1"/>
    </xf>
    <xf numFmtId="0" fontId="13" fillId="0" borderId="12" xfId="0" applyFont="1" applyFill="1" applyBorder="1"/>
    <xf numFmtId="0" fontId="13" fillId="0" borderId="1" xfId="0" applyFont="1" applyFill="1" applyBorder="1"/>
    <xf numFmtId="0" fontId="13" fillId="0" borderId="3" xfId="0" applyFont="1" applyFill="1" applyBorder="1"/>
    <xf numFmtId="49" fontId="7" fillId="0" borderId="48" xfId="0" applyNumberFormat="1" applyFont="1" applyFill="1" applyBorder="1" applyAlignment="1">
      <alignment horizontal="center" vertical="center" wrapText="1"/>
    </xf>
    <xf numFmtId="0" fontId="13" fillId="0" borderId="8" xfId="0" applyFont="1" applyFill="1" applyBorder="1"/>
    <xf numFmtId="0" fontId="13" fillId="0" borderId="2" xfId="0" applyFont="1" applyFill="1" applyBorder="1"/>
    <xf numFmtId="49" fontId="7" fillId="0" borderId="54" xfId="0" applyNumberFormat="1" applyFont="1" applyFill="1" applyBorder="1" applyAlignment="1">
      <alignment horizontal="center" vertical="center" wrapText="1"/>
    </xf>
    <xf numFmtId="49" fontId="7" fillId="0" borderId="41" xfId="0" applyNumberFormat="1" applyFont="1" applyFill="1" applyBorder="1" applyAlignment="1">
      <alignment horizontal="center" vertical="center" wrapText="1"/>
    </xf>
    <xf numFmtId="164" fontId="13" fillId="0" borderId="0" xfId="0" applyNumberFormat="1" applyFont="1" applyFill="1"/>
    <xf numFmtId="4" fontId="7" fillId="0" borderId="49" xfId="0" applyNumberFormat="1" applyFont="1" applyFill="1" applyBorder="1" applyAlignment="1">
      <alignment horizontal="center" vertical="center" wrapText="1"/>
    </xf>
    <xf numFmtId="4" fontId="7" fillId="0" borderId="31" xfId="0" applyNumberFormat="1" applyFont="1" applyFill="1" applyBorder="1" applyAlignment="1">
      <alignment horizontal="right" vertical="center" wrapText="1"/>
    </xf>
    <xf numFmtId="4" fontId="7" fillId="0" borderId="21" xfId="0" applyNumberFormat="1" applyFont="1" applyFill="1" applyBorder="1" applyAlignment="1">
      <alignment horizontal="center" vertical="center" wrapText="1"/>
    </xf>
    <xf numFmtId="0" fontId="10" fillId="0" borderId="38" xfId="0" applyFont="1" applyFill="1" applyBorder="1" applyAlignment="1">
      <alignment horizontal="center" vertical="center"/>
    </xf>
    <xf numFmtId="4" fontId="7" fillId="0" borderId="52" xfId="0" applyNumberFormat="1" applyFont="1" applyFill="1" applyBorder="1" applyAlignment="1">
      <alignment vertical="center" wrapText="1"/>
    </xf>
    <xf numFmtId="4" fontId="1" fillId="0" borderId="50" xfId="0" applyNumberFormat="1" applyFont="1" applyFill="1" applyBorder="1" applyAlignment="1">
      <alignment horizontal="center" vertical="center" wrapText="1"/>
    </xf>
    <xf numFmtId="0" fontId="10" fillId="0" borderId="40" xfId="0" applyFont="1" applyBorder="1" applyAlignment="1">
      <alignment horizontal="center" vertical="center" wrapText="1"/>
    </xf>
    <xf numFmtId="4" fontId="12" fillId="0" borderId="57" xfId="0" applyNumberFormat="1" applyFont="1" applyFill="1" applyBorder="1" applyAlignment="1">
      <alignment vertical="center" wrapText="1"/>
    </xf>
    <xf numFmtId="4" fontId="15" fillId="2" borderId="57" xfId="0" applyNumberFormat="1" applyFont="1" applyFill="1" applyBorder="1" applyAlignment="1" applyProtection="1">
      <alignment vertical="center" wrapText="1"/>
    </xf>
    <xf numFmtId="0" fontId="15" fillId="0" borderId="49" xfId="0" applyFont="1" applyFill="1" applyBorder="1" applyAlignment="1">
      <alignment horizontal="center" vertical="center" wrapText="1"/>
    </xf>
    <xf numFmtId="4" fontId="10" fillId="0" borderId="49" xfId="0" applyNumberFormat="1" applyFont="1" applyBorder="1" applyAlignment="1">
      <alignment horizontal="center" vertical="center"/>
    </xf>
    <xf numFmtId="4" fontId="11" fillId="3" borderId="9" xfId="0" applyNumberFormat="1" applyFont="1" applyFill="1" applyBorder="1" applyAlignment="1" applyProtection="1">
      <alignment horizontal="center" vertical="center" wrapText="1"/>
      <protection locked="0"/>
    </xf>
    <xf numFmtId="49" fontId="11" fillId="3" borderId="9" xfId="0" applyNumberFormat="1" applyFont="1" applyFill="1" applyBorder="1" applyAlignment="1" applyProtection="1">
      <alignment vertical="top" wrapText="1"/>
      <protection locked="0"/>
    </xf>
    <xf numFmtId="0" fontId="10" fillId="2" borderId="9" xfId="0" applyFont="1" applyFill="1" applyBorder="1" applyAlignment="1" applyProtection="1">
      <alignment horizontal="center" vertical="center" wrapText="1"/>
      <protection locked="0"/>
    </xf>
    <xf numFmtId="14" fontId="11" fillId="3" borderId="9" xfId="0" applyNumberFormat="1" applyFont="1" applyFill="1" applyBorder="1" applyAlignment="1" applyProtection="1">
      <alignment horizontal="center" vertical="center" wrapText="1"/>
      <protection locked="0"/>
    </xf>
    <xf numFmtId="0" fontId="11" fillId="3" borderId="9" xfId="0" applyFont="1" applyFill="1" applyBorder="1" applyAlignment="1" applyProtection="1">
      <alignment vertical="top" wrapText="1"/>
      <protection locked="0"/>
    </xf>
    <xf numFmtId="0" fontId="6" fillId="2" borderId="13" xfId="0" applyFont="1" applyFill="1" applyBorder="1" applyAlignment="1" applyProtection="1">
      <alignment vertical="top" wrapText="1"/>
      <protection locked="0"/>
    </xf>
    <xf numFmtId="0" fontId="7" fillId="2" borderId="29" xfId="0" applyFont="1" applyFill="1" applyBorder="1" applyAlignment="1" applyProtection="1">
      <alignment horizontal="right" vertical="center" wrapText="1"/>
      <protection locked="0"/>
    </xf>
    <xf numFmtId="0" fontId="7" fillId="2" borderId="59" xfId="0" applyFont="1" applyFill="1" applyBorder="1" applyAlignment="1" applyProtection="1">
      <alignment horizontal="left" vertical="center" wrapText="1"/>
      <protection locked="0"/>
    </xf>
    <xf numFmtId="49" fontId="7" fillId="3" borderId="16" xfId="0" applyNumberFormat="1" applyFont="1" applyFill="1" applyBorder="1" applyAlignment="1" applyProtection="1">
      <alignment vertical="top" wrapText="1"/>
      <protection locked="0"/>
    </xf>
    <xf numFmtId="0" fontId="7" fillId="2" borderId="24" xfId="0" applyFont="1" applyFill="1" applyBorder="1" applyAlignment="1" applyProtection="1">
      <alignment horizontal="right" vertical="center" wrapText="1"/>
      <protection locked="0"/>
    </xf>
    <xf numFmtId="0" fontId="7" fillId="2" borderId="60" xfId="0" applyFont="1" applyFill="1" applyBorder="1" applyAlignment="1" applyProtection="1">
      <alignment horizontal="left" vertical="center" wrapText="1"/>
      <protection locked="0"/>
    </xf>
    <xf numFmtId="0" fontId="7" fillId="2" borderId="22" xfId="0" applyFont="1" applyFill="1" applyBorder="1" applyAlignment="1" applyProtection="1">
      <alignment horizontal="right" vertical="center" wrapText="1"/>
      <protection locked="0"/>
    </xf>
    <xf numFmtId="0" fontId="7" fillId="2" borderId="58" xfId="0" applyFont="1" applyFill="1" applyBorder="1" applyAlignment="1" applyProtection="1">
      <alignment horizontal="left" vertical="center" wrapText="1"/>
      <protection locked="0"/>
    </xf>
    <xf numFmtId="49" fontId="7" fillId="3" borderId="23" xfId="0" applyNumberFormat="1" applyFont="1" applyFill="1" applyBorder="1" applyAlignment="1" applyProtection="1">
      <alignment vertical="top" wrapText="1"/>
      <protection locked="0"/>
    </xf>
    <xf numFmtId="49" fontId="7" fillId="3" borderId="56" xfId="0" applyNumberFormat="1" applyFont="1" applyFill="1" applyBorder="1" applyAlignment="1" applyProtection="1">
      <alignment vertical="top" wrapText="1"/>
      <protection locked="0"/>
    </xf>
    <xf numFmtId="0" fontId="7" fillId="2" borderId="32" xfId="0" applyFont="1" applyFill="1" applyBorder="1" applyAlignment="1" applyProtection="1">
      <alignment horizontal="right" vertical="center" wrapText="1"/>
      <protection locked="0"/>
    </xf>
    <xf numFmtId="0" fontId="7" fillId="2" borderId="55" xfId="0" applyFont="1" applyFill="1" applyBorder="1" applyAlignment="1" applyProtection="1">
      <alignment horizontal="left" vertical="center" wrapText="1"/>
      <protection locked="0"/>
    </xf>
    <xf numFmtId="4" fontId="1" fillId="0" borderId="50" xfId="0" applyNumberFormat="1" applyFont="1" applyFill="1" applyBorder="1" applyAlignment="1" applyProtection="1">
      <alignment horizontal="center" vertical="center" wrapText="1"/>
    </xf>
    <xf numFmtId="4" fontId="7" fillId="0" borderId="52" xfId="0" applyNumberFormat="1" applyFont="1" applyFill="1" applyBorder="1" applyAlignment="1" applyProtection="1">
      <alignment vertical="center" wrapText="1"/>
    </xf>
    <xf numFmtId="4" fontId="7" fillId="0" borderId="49" xfId="0" applyNumberFormat="1" applyFont="1" applyFill="1" applyBorder="1" applyAlignment="1" applyProtection="1">
      <alignment horizontal="center" vertical="center" wrapText="1"/>
    </xf>
    <xf numFmtId="4" fontId="7" fillId="0" borderId="10" xfId="0" applyNumberFormat="1" applyFont="1" applyFill="1" applyBorder="1" applyAlignment="1" applyProtection="1">
      <alignment horizontal="right" vertical="center" wrapText="1"/>
    </xf>
    <xf numFmtId="4" fontId="7" fillId="0" borderId="26" xfId="0" applyNumberFormat="1" applyFont="1" applyFill="1" applyBorder="1" applyAlignment="1" applyProtection="1">
      <alignment horizontal="right" vertical="center" wrapText="1"/>
    </xf>
    <xf numFmtId="4" fontId="7" fillId="0" borderId="9" xfId="0" applyNumberFormat="1" applyFont="1" applyFill="1" applyBorder="1" applyAlignment="1" applyProtection="1">
      <alignment horizontal="right" vertical="center" wrapText="1"/>
    </xf>
    <xf numFmtId="4" fontId="7" fillId="0" borderId="20" xfId="0" applyNumberFormat="1" applyFont="1" applyFill="1" applyBorder="1" applyAlignment="1" applyProtection="1">
      <alignment horizontal="center" vertical="center" wrapText="1"/>
    </xf>
    <xf numFmtId="4" fontId="7" fillId="0" borderId="4" xfId="0" applyNumberFormat="1" applyFont="1" applyFill="1" applyBorder="1" applyAlignment="1" applyProtection="1">
      <alignment horizontal="right" vertical="center" wrapText="1"/>
    </xf>
    <xf numFmtId="0" fontId="12" fillId="0" borderId="50" xfId="0" applyFont="1" applyFill="1" applyBorder="1" applyAlignment="1" applyProtection="1">
      <alignment horizontal="center" vertical="center" wrapText="1"/>
    </xf>
    <xf numFmtId="0" fontId="8" fillId="0" borderId="52" xfId="0" applyFont="1" applyFill="1" applyBorder="1" applyAlignment="1" applyProtection="1">
      <alignment vertical="center" wrapText="1"/>
    </xf>
    <xf numFmtId="164" fontId="7" fillId="0" borderId="49" xfId="0" applyNumberFormat="1" applyFont="1" applyFill="1" applyBorder="1" applyAlignment="1" applyProtection="1">
      <alignment horizontal="center" vertical="center" wrapText="1"/>
    </xf>
    <xf numFmtId="164" fontId="7" fillId="0" borderId="9" xfId="0" applyNumberFormat="1" applyFont="1" applyFill="1" applyBorder="1" applyAlignment="1" applyProtection="1">
      <alignment horizontal="right" vertical="center" wrapText="1"/>
    </xf>
    <xf numFmtId="4" fontId="7" fillId="0" borderId="31" xfId="0" applyNumberFormat="1" applyFont="1" applyFill="1" applyBorder="1" applyAlignment="1" applyProtection="1">
      <alignment horizontal="right" vertical="center" wrapText="1"/>
    </xf>
    <xf numFmtId="164" fontId="7" fillId="0" borderId="21" xfId="0" applyNumberFormat="1" applyFont="1" applyFill="1" applyBorder="1" applyAlignment="1" applyProtection="1">
      <alignment horizontal="center" vertical="center" wrapText="1"/>
    </xf>
    <xf numFmtId="164" fontId="7" fillId="0" borderId="4" xfId="0" applyNumberFormat="1" applyFont="1" applyFill="1" applyBorder="1" applyAlignment="1" applyProtection="1">
      <alignment horizontal="right" vertical="center" wrapText="1"/>
    </xf>
    <xf numFmtId="164" fontId="12" fillId="0" borderId="50" xfId="0" applyNumberFormat="1" applyFont="1" applyFill="1" applyBorder="1" applyAlignment="1" applyProtection="1">
      <alignment horizontal="center" vertical="center" wrapText="1"/>
    </xf>
    <xf numFmtId="164" fontId="8" fillId="0" borderId="52" xfId="0" applyNumberFormat="1" applyFont="1" applyFill="1" applyBorder="1" applyAlignment="1" applyProtection="1">
      <alignment vertical="center" wrapText="1"/>
    </xf>
    <xf numFmtId="164" fontId="7" fillId="0" borderId="9" xfId="0" applyNumberFormat="1" applyFont="1" applyFill="1" applyBorder="1" applyAlignment="1" applyProtection="1">
      <alignment vertical="center" wrapText="1"/>
    </xf>
    <xf numFmtId="164" fontId="7" fillId="0" borderId="33" xfId="0" applyNumberFormat="1" applyFont="1" applyFill="1" applyBorder="1" applyAlignment="1" applyProtection="1">
      <alignment vertical="center" wrapText="1"/>
    </xf>
    <xf numFmtId="164" fontId="7" fillId="0" borderId="26" xfId="0" applyNumberFormat="1" applyFont="1" applyFill="1" applyBorder="1" applyAlignment="1" applyProtection="1">
      <alignment vertical="center" wrapText="1"/>
    </xf>
    <xf numFmtId="164" fontId="7" fillId="0" borderId="20" xfId="0" applyNumberFormat="1" applyFont="1" applyFill="1" applyBorder="1" applyAlignment="1" applyProtection="1">
      <alignment horizontal="center" vertical="center" wrapText="1"/>
    </xf>
    <xf numFmtId="164" fontId="7" fillId="0" borderId="4" xfId="0" applyNumberFormat="1" applyFont="1" applyFill="1" applyBorder="1" applyAlignment="1" applyProtection="1">
      <alignment vertical="center" wrapText="1"/>
    </xf>
    <xf numFmtId="49" fontId="1" fillId="3" borderId="2" xfId="0" applyNumberFormat="1" applyFont="1" applyFill="1" applyBorder="1" applyAlignment="1" applyProtection="1">
      <alignment horizontal="right" wrapText="1"/>
      <protection locked="0"/>
    </xf>
    <xf numFmtId="49" fontId="1" fillId="2" borderId="2" xfId="0" applyNumberFormat="1" applyFont="1" applyFill="1" applyBorder="1" applyAlignment="1" applyProtection="1">
      <alignment vertical="center" wrapText="1"/>
      <protection locked="0"/>
    </xf>
    <xf numFmtId="0" fontId="22" fillId="0" borderId="0" xfId="0" applyFont="1" applyBorder="1"/>
    <xf numFmtId="0" fontId="24" fillId="0" borderId="50" xfId="0" applyFont="1" applyFill="1" applyBorder="1" applyAlignment="1">
      <alignment horizontal="center" vertical="center" wrapText="1"/>
    </xf>
    <xf numFmtId="0" fontId="24" fillId="0" borderId="52" xfId="2" applyFont="1" applyFill="1" applyBorder="1" applyAlignment="1">
      <alignment horizontal="center" vertical="center" wrapText="1"/>
    </xf>
    <xf numFmtId="0" fontId="24" fillId="0" borderId="52" xfId="0" applyFont="1" applyFill="1" applyBorder="1" applyAlignment="1">
      <alignment horizontal="center" vertical="center" wrapText="1"/>
    </xf>
    <xf numFmtId="0" fontId="7" fillId="2" borderId="46" xfId="0" applyFont="1" applyFill="1" applyBorder="1" applyAlignment="1" applyProtection="1">
      <alignment horizontal="right" vertical="center" wrapText="1"/>
      <protection locked="0"/>
    </xf>
    <xf numFmtId="0" fontId="7" fillId="2" borderId="51" xfId="0" applyFont="1" applyFill="1" applyBorder="1" applyAlignment="1" applyProtection="1">
      <alignment horizontal="left" vertical="center" wrapText="1"/>
      <protection locked="0"/>
    </xf>
    <xf numFmtId="0" fontId="14" fillId="0" borderId="4" xfId="0" applyFont="1" applyBorder="1" applyAlignment="1">
      <alignment vertical="top" wrapText="1"/>
    </xf>
    <xf numFmtId="0" fontId="11" fillId="2" borderId="9" xfId="0" applyFont="1" applyFill="1" applyBorder="1" applyAlignment="1" applyProtection="1">
      <alignment vertical="top" wrapText="1"/>
      <protection locked="0"/>
    </xf>
    <xf numFmtId="0" fontId="28" fillId="0" borderId="4" xfId="0" applyFont="1" applyBorder="1" applyAlignment="1">
      <alignment vertical="top" wrapText="1"/>
    </xf>
    <xf numFmtId="0" fontId="8" fillId="0" borderId="0" xfId="0" applyFont="1" applyFill="1"/>
    <xf numFmtId="0" fontId="28" fillId="0" borderId="14" xfId="0" applyFont="1" applyBorder="1" applyAlignment="1">
      <alignment vertical="top" wrapText="1"/>
    </xf>
    <xf numFmtId="4" fontId="11" fillId="3" borderId="8" xfId="0" applyNumberFormat="1" applyFont="1" applyFill="1" applyBorder="1" applyAlignment="1" applyProtection="1">
      <alignment horizontal="center" vertical="center" wrapText="1"/>
      <protection locked="0"/>
    </xf>
    <xf numFmtId="49" fontId="1" fillId="6" borderId="2" xfId="0" applyNumberFormat="1" applyFont="1" applyFill="1" applyBorder="1" applyAlignment="1" applyProtection="1">
      <alignment horizontal="right" vertical="center" wrapText="1"/>
      <protection locked="0"/>
    </xf>
    <xf numFmtId="0" fontId="1" fillId="0" borderId="0" xfId="0" applyFont="1"/>
    <xf numFmtId="0" fontId="12" fillId="0" borderId="0" xfId="0" applyFont="1"/>
    <xf numFmtId="0" fontId="1" fillId="0" borderId="0" xfId="0" applyFont="1" applyAlignment="1">
      <alignment horizontal="right"/>
    </xf>
    <xf numFmtId="0" fontId="12" fillId="0" borderId="0" xfId="0" applyFont="1" applyBorder="1" applyAlignment="1">
      <alignment horizontal="center" vertical="center" wrapText="1"/>
    </xf>
    <xf numFmtId="4" fontId="11" fillId="0" borderId="0" xfId="0" applyNumberFormat="1" applyFont="1" applyAlignment="1">
      <alignment horizontal="center" vertical="center"/>
    </xf>
    <xf numFmtId="0" fontId="10" fillId="0" borderId="9" xfId="2" applyFont="1" applyBorder="1" applyAlignment="1">
      <alignment horizontal="center" vertical="center" wrapText="1"/>
    </xf>
    <xf numFmtId="49" fontId="10" fillId="0" borderId="0" xfId="0" applyNumberFormat="1" applyFont="1" applyAlignment="1">
      <alignment horizontal="center" vertical="center"/>
    </xf>
    <xf numFmtId="4" fontId="1" fillId="0" borderId="0" xfId="0" applyNumberFormat="1" applyFont="1" applyAlignment="1">
      <alignment horizontal="center" vertical="center"/>
    </xf>
    <xf numFmtId="3" fontId="32" fillId="0" borderId="70" xfId="0" applyNumberFormat="1" applyFont="1" applyBorder="1" applyAlignment="1">
      <alignment vertical="top" wrapText="1"/>
    </xf>
    <xf numFmtId="4" fontId="7" fillId="5" borderId="14" xfId="0" applyNumberFormat="1" applyFont="1" applyFill="1" applyBorder="1" applyAlignment="1">
      <alignment vertical="center" wrapText="1"/>
    </xf>
    <xf numFmtId="3" fontId="32" fillId="0" borderId="9" xfId="0" applyNumberFormat="1" applyFont="1" applyBorder="1" applyAlignment="1">
      <alignment vertical="top" wrapText="1"/>
    </xf>
    <xf numFmtId="0" fontId="31" fillId="5" borderId="9" xfId="0" applyFont="1" applyFill="1" applyBorder="1" applyAlignment="1">
      <alignment horizontal="center" vertical="center" wrapText="1"/>
    </xf>
    <xf numFmtId="4" fontId="1" fillId="0" borderId="0" xfId="0" applyNumberFormat="1" applyFont="1" applyFill="1" applyAlignment="1">
      <alignment horizontal="center" vertical="center"/>
    </xf>
    <xf numFmtId="0" fontId="12" fillId="0" borderId="0" xfId="0" applyFont="1" applyFill="1" applyBorder="1" applyAlignment="1">
      <alignment vertical="center" wrapText="1"/>
    </xf>
    <xf numFmtId="4" fontId="1"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14" fontId="1" fillId="0" borderId="0" xfId="0" applyNumberFormat="1" applyFont="1" applyFill="1" applyBorder="1" applyAlignment="1">
      <alignment horizontal="center" vertical="center" wrapText="1"/>
    </xf>
    <xf numFmtId="0" fontId="5" fillId="0" borderId="0" xfId="0" applyFont="1" applyAlignment="1">
      <alignment horizontal="right" vertical="top"/>
    </xf>
    <xf numFmtId="49" fontId="6" fillId="0" borderId="0" xfId="0" applyNumberFormat="1" applyFont="1" applyFill="1" applyBorder="1" applyAlignment="1">
      <alignment horizontal="center" vertical="center"/>
    </xf>
    <xf numFmtId="0" fontId="8" fillId="0" borderId="0" xfId="0" applyFont="1"/>
    <xf numFmtId="49" fontId="1" fillId="0" borderId="0" xfId="0" applyNumberFormat="1" applyFont="1" applyAlignment="1">
      <alignment horizontal="center" vertical="center"/>
    </xf>
    <xf numFmtId="49" fontId="1" fillId="0" borderId="0" xfId="0" applyNumberFormat="1" applyFont="1"/>
    <xf numFmtId="0" fontId="8" fillId="0" borderId="0" xfId="0" applyFont="1" applyFill="1" applyBorder="1" applyAlignment="1">
      <alignment horizontal="center"/>
    </xf>
    <xf numFmtId="0" fontId="10" fillId="0" borderId="0" xfId="0" applyFont="1" applyFill="1"/>
    <xf numFmtId="4" fontId="7" fillId="0" borderId="9" xfId="0" applyNumberFormat="1" applyFont="1" applyFill="1" applyBorder="1" applyAlignment="1">
      <alignment vertical="top" wrapText="1"/>
    </xf>
    <xf numFmtId="4" fontId="36" fillId="0" borderId="9" xfId="0" applyNumberFormat="1" applyFont="1" applyFill="1" applyBorder="1" applyAlignment="1">
      <alignment vertical="center" wrapText="1"/>
    </xf>
    <xf numFmtId="0" fontId="8" fillId="0" borderId="46" xfId="0" applyFont="1" applyFill="1" applyBorder="1" applyAlignment="1">
      <alignment horizontal="left" vertical="top" wrapText="1"/>
    </xf>
    <xf numFmtId="0" fontId="8" fillId="0" borderId="32" xfId="0" applyFont="1" applyFill="1" applyBorder="1" applyAlignment="1">
      <alignment vertical="top" wrapText="1"/>
    </xf>
    <xf numFmtId="0" fontId="7" fillId="0" borderId="32" xfId="0" applyFont="1" applyFill="1" applyBorder="1" applyAlignment="1">
      <alignment vertical="top" wrapText="1"/>
    </xf>
    <xf numFmtId="0" fontId="35" fillId="0" borderId="0" xfId="0" applyFont="1" applyFill="1" applyAlignment="1">
      <alignment horizontal="right" vertical="top"/>
    </xf>
    <xf numFmtId="0" fontId="35" fillId="0" borderId="0" xfId="0" applyFont="1" applyFill="1" applyAlignment="1">
      <alignment vertical="top" wrapText="1"/>
    </xf>
    <xf numFmtId="4" fontId="8" fillId="0" borderId="15" xfId="0" applyNumberFormat="1" applyFont="1" applyFill="1" applyBorder="1" applyAlignment="1">
      <alignment vertical="top"/>
    </xf>
    <xf numFmtId="3" fontId="8" fillId="0" borderId="4" xfId="0" applyNumberFormat="1" applyFont="1" applyBorder="1" applyAlignment="1">
      <alignment horizontal="center" vertical="center"/>
    </xf>
    <xf numFmtId="4" fontId="8" fillId="0" borderId="3" xfId="0" applyNumberFormat="1" applyFont="1" applyFill="1" applyBorder="1" applyAlignment="1">
      <alignment vertical="top" wrapText="1"/>
    </xf>
    <xf numFmtId="4" fontId="8" fillId="5" borderId="14" xfId="0" applyNumberFormat="1" applyFont="1" applyFill="1" applyBorder="1" applyAlignment="1">
      <alignment vertical="center" wrapText="1"/>
    </xf>
    <xf numFmtId="3" fontId="37" fillId="0" borderId="4" xfId="0" applyNumberFormat="1" applyFont="1" applyBorder="1" applyAlignment="1">
      <alignment horizontal="center" vertical="center"/>
    </xf>
    <xf numFmtId="4" fontId="40" fillId="0" borderId="0" xfId="0" applyNumberFormat="1" applyFont="1" applyAlignment="1">
      <alignment horizontal="center" vertical="center"/>
    </xf>
    <xf numFmtId="4" fontId="25" fillId="0" borderId="0" xfId="0" applyNumberFormat="1" applyFont="1" applyAlignment="1">
      <alignment horizontal="center" vertical="center"/>
    </xf>
    <xf numFmtId="49" fontId="10" fillId="0" borderId="47" xfId="0" applyNumberFormat="1" applyFont="1" applyBorder="1" applyAlignment="1">
      <alignment horizontal="center" vertical="center"/>
    </xf>
    <xf numFmtId="49" fontId="10" fillId="0" borderId="26" xfId="0" applyNumberFormat="1" applyFont="1" applyBorder="1" applyAlignment="1">
      <alignment horizontal="center" vertical="center"/>
    </xf>
    <xf numFmtId="49" fontId="10" fillId="0" borderId="70" xfId="0" applyNumberFormat="1" applyFont="1" applyBorder="1" applyAlignment="1">
      <alignment horizontal="center" vertical="center"/>
    </xf>
    <xf numFmtId="49" fontId="10" fillId="0" borderId="27" xfId="0" applyNumberFormat="1" applyFont="1" applyBorder="1" applyAlignment="1">
      <alignment horizontal="center" vertical="center"/>
    </xf>
    <xf numFmtId="0" fontId="10" fillId="0" borderId="31" xfId="0" applyFont="1" applyBorder="1" applyAlignment="1">
      <alignment horizontal="center" vertical="center" wrapText="1"/>
    </xf>
    <xf numFmtId="4" fontId="8" fillId="0" borderId="0" xfId="0" applyNumberFormat="1" applyFont="1" applyFill="1" applyBorder="1" applyAlignment="1">
      <alignment vertical="top" wrapText="1"/>
    </xf>
    <xf numFmtId="4" fontId="7" fillId="0" borderId="14" xfId="0" applyNumberFormat="1" applyFont="1" applyFill="1" applyBorder="1" applyAlignment="1">
      <alignment vertical="center"/>
    </xf>
    <xf numFmtId="4" fontId="7" fillId="0" borderId="0" xfId="0" applyNumberFormat="1" applyFont="1" applyFill="1" applyBorder="1" applyAlignment="1">
      <alignment vertical="center" wrapText="1"/>
    </xf>
    <xf numFmtId="0" fontId="37" fillId="3" borderId="4" xfId="0" applyFont="1" applyFill="1" applyBorder="1" applyAlignment="1" applyProtection="1">
      <alignment horizontal="center" vertical="center" wrapText="1"/>
      <protection locked="0"/>
    </xf>
    <xf numFmtId="14" fontId="37" fillId="3" borderId="4" xfId="0" applyNumberFormat="1" applyFont="1" applyFill="1" applyBorder="1" applyAlignment="1" applyProtection="1">
      <alignment horizontal="center" vertical="center" wrapText="1"/>
      <protection locked="0"/>
    </xf>
    <xf numFmtId="0" fontId="37" fillId="2" borderId="4" xfId="0" applyFont="1" applyFill="1" applyBorder="1" applyAlignment="1" applyProtection="1">
      <alignment vertical="center" wrapText="1"/>
      <protection locked="0"/>
    </xf>
    <xf numFmtId="14" fontId="37" fillId="3" borderId="4" xfId="0" applyNumberFormat="1" applyFont="1" applyFill="1" applyBorder="1" applyAlignment="1" applyProtection="1">
      <alignment vertical="center" wrapText="1"/>
      <protection locked="0"/>
    </xf>
    <xf numFmtId="0" fontId="33" fillId="0" borderId="0" xfId="0" applyFont="1" applyFill="1" applyBorder="1" applyAlignment="1">
      <alignment vertical="top" wrapText="1"/>
    </xf>
    <xf numFmtId="49" fontId="33" fillId="0" borderId="0" xfId="0" applyNumberFormat="1" applyFont="1" applyFill="1" applyBorder="1" applyAlignment="1">
      <alignment vertical="top" wrapText="1"/>
    </xf>
    <xf numFmtId="0" fontId="33" fillId="0" borderId="15" xfId="0" applyFont="1" applyFill="1" applyBorder="1" applyAlignment="1">
      <alignment vertical="top" wrapText="1"/>
    </xf>
    <xf numFmtId="49" fontId="39" fillId="0" borderId="0" xfId="0" applyNumberFormat="1" applyFont="1" applyBorder="1" applyAlignment="1">
      <alignment horizontal="center" vertical="top"/>
    </xf>
    <xf numFmtId="4" fontId="7" fillId="0" borderId="70" xfId="0" applyNumberFormat="1" applyFont="1" applyFill="1" applyBorder="1" applyAlignment="1">
      <alignment vertical="top" wrapText="1"/>
    </xf>
    <xf numFmtId="4" fontId="8" fillId="0" borderId="14" xfId="0" applyNumberFormat="1" applyFont="1" applyFill="1" applyBorder="1" applyAlignment="1">
      <alignment vertical="top" wrapText="1"/>
    </xf>
    <xf numFmtId="4" fontId="8" fillId="0" borderId="10" xfId="0" applyNumberFormat="1" applyFont="1" applyFill="1" applyBorder="1" applyAlignment="1">
      <alignment vertical="center"/>
    </xf>
    <xf numFmtId="49" fontId="39" fillId="0" borderId="3" xfId="0" applyNumberFormat="1" applyFont="1" applyBorder="1" applyAlignment="1">
      <alignment horizontal="center" vertical="top"/>
    </xf>
    <xf numFmtId="4" fontId="12" fillId="0" borderId="0" xfId="0" applyNumberFormat="1" applyFont="1" applyBorder="1" applyAlignment="1">
      <alignment vertical="center"/>
    </xf>
    <xf numFmtId="3" fontId="20" fillId="0" borderId="0" xfId="0" applyNumberFormat="1" applyFont="1" applyBorder="1" applyAlignment="1">
      <alignment horizontal="center" vertical="center"/>
    </xf>
    <xf numFmtId="4" fontId="12" fillId="0" borderId="20" xfId="0" applyNumberFormat="1" applyFont="1" applyBorder="1" applyAlignment="1">
      <alignment vertical="center" wrapText="1"/>
    </xf>
    <xf numFmtId="4" fontId="12" fillId="0" borderId="14" xfId="0" applyNumberFormat="1" applyFont="1" applyBorder="1" applyAlignment="1">
      <alignment vertical="center"/>
    </xf>
    <xf numFmtId="3" fontId="12" fillId="0" borderId="14" xfId="0" applyNumberFormat="1" applyFont="1" applyBorder="1" applyAlignment="1">
      <alignment horizontal="center" vertical="center"/>
    </xf>
    <xf numFmtId="4" fontId="12" fillId="0" borderId="14" xfId="0" applyNumberFormat="1" applyFont="1" applyBorder="1" applyAlignment="1">
      <alignment vertical="center" wrapText="1"/>
    </xf>
    <xf numFmtId="4" fontId="8" fillId="5" borderId="10" xfId="0" applyNumberFormat="1" applyFont="1" applyFill="1" applyBorder="1" applyAlignment="1">
      <alignment vertical="center" wrapText="1"/>
    </xf>
    <xf numFmtId="4" fontId="8" fillId="0" borderId="19" xfId="0" applyNumberFormat="1" applyFont="1" applyFill="1" applyBorder="1" applyAlignment="1">
      <alignment vertical="center" wrapText="1"/>
    </xf>
    <xf numFmtId="49" fontId="10" fillId="0" borderId="14" xfId="0" applyNumberFormat="1" applyFont="1" applyBorder="1" applyAlignment="1">
      <alignment horizontal="center" vertical="center" wrapText="1"/>
    </xf>
    <xf numFmtId="49" fontId="10" fillId="0" borderId="4" xfId="0" applyNumberFormat="1" applyFont="1" applyBorder="1" applyAlignment="1">
      <alignment horizontal="center" vertical="center"/>
    </xf>
    <xf numFmtId="0" fontId="8" fillId="0" borderId="12" xfId="0" applyFont="1" applyFill="1" applyBorder="1" applyAlignment="1">
      <alignment vertical="center" wrapText="1"/>
    </xf>
    <xf numFmtId="0" fontId="8" fillId="0" borderId="11" xfId="0" applyFont="1" applyFill="1" applyBorder="1" applyAlignment="1">
      <alignment horizontal="left" vertical="center" wrapText="1"/>
    </xf>
    <xf numFmtId="0" fontId="8" fillId="0" borderId="8" xfId="0" applyFont="1" applyFill="1" applyBorder="1" applyAlignment="1">
      <alignment vertical="center" wrapText="1"/>
    </xf>
    <xf numFmtId="0" fontId="8" fillId="0" borderId="7" xfId="0" applyFont="1" applyFill="1" applyBorder="1" applyAlignment="1">
      <alignment vertical="center" wrapText="1"/>
    </xf>
    <xf numFmtId="0" fontId="37" fillId="0" borderId="4" xfId="0" applyFont="1" applyFill="1" applyBorder="1" applyAlignment="1">
      <alignment horizontal="center" vertical="center" wrapText="1"/>
    </xf>
    <xf numFmtId="0" fontId="37" fillId="0" borderId="6" xfId="0" applyFont="1" applyFill="1" applyBorder="1" applyAlignment="1">
      <alignment vertical="center" wrapText="1"/>
    </xf>
    <xf numFmtId="0" fontId="37" fillId="0" borderId="17" xfId="0" applyFont="1" applyFill="1" applyBorder="1" applyAlignment="1">
      <alignment vertical="center" wrapText="1"/>
    </xf>
    <xf numFmtId="49" fontId="11" fillId="0" borderId="0" xfId="0" applyNumberFormat="1" applyFont="1"/>
    <xf numFmtId="49" fontId="10" fillId="0" borderId="0" xfId="0" applyNumberFormat="1" applyFont="1"/>
    <xf numFmtId="0" fontId="11" fillId="0" borderId="0" xfId="0" applyFont="1" applyAlignment="1">
      <alignment vertical="center"/>
    </xf>
    <xf numFmtId="49" fontId="11" fillId="0" borderId="0" xfId="0" applyNumberFormat="1" applyFont="1" applyAlignment="1">
      <alignment vertical="center"/>
    </xf>
    <xf numFmtId="0" fontId="8" fillId="0" borderId="12" xfId="0" applyFont="1" applyFill="1" applyBorder="1" applyAlignment="1">
      <alignment horizontal="right" vertical="center" wrapText="1"/>
    </xf>
    <xf numFmtId="0" fontId="37" fillId="0" borderId="10" xfId="0" applyFont="1" applyFill="1" applyBorder="1" applyAlignment="1">
      <alignment horizontal="center" vertical="center" wrapText="1"/>
    </xf>
    <xf numFmtId="49" fontId="37" fillId="3" borderId="4" xfId="0" applyNumberFormat="1" applyFont="1" applyFill="1" applyBorder="1" applyAlignment="1" applyProtection="1">
      <alignment vertical="center" wrapText="1"/>
      <protection locked="0"/>
    </xf>
    <xf numFmtId="4" fontId="37" fillId="3" borderId="4" xfId="0" applyNumberFormat="1" applyFont="1" applyFill="1" applyBorder="1" applyAlignment="1" applyProtection="1">
      <alignment vertical="center" wrapText="1"/>
      <protection locked="0"/>
    </xf>
    <xf numFmtId="0" fontId="7" fillId="0" borderId="6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73" xfId="0" applyFont="1" applyFill="1" applyBorder="1" applyAlignment="1">
      <alignment horizontal="center" vertical="center" wrapText="1"/>
    </xf>
    <xf numFmtId="4" fontId="12" fillId="0" borderId="20" xfId="0" applyNumberFormat="1" applyFont="1" applyFill="1" applyBorder="1" applyAlignment="1">
      <alignment vertical="top" wrapText="1"/>
    </xf>
    <xf numFmtId="4" fontId="8" fillId="0" borderId="9" xfId="0" applyNumberFormat="1" applyFont="1" applyFill="1" applyBorder="1" applyAlignment="1">
      <alignment vertical="top" wrapText="1"/>
    </xf>
    <xf numFmtId="0" fontId="22" fillId="0" borderId="0" xfId="0" applyFont="1" applyAlignment="1" applyProtection="1">
      <alignment vertical="top" wrapText="1"/>
    </xf>
    <xf numFmtId="0" fontId="22" fillId="0" borderId="0" xfId="0" applyFont="1" applyProtection="1"/>
    <xf numFmtId="0" fontId="22" fillId="0" borderId="0" xfId="0" applyFont="1" applyBorder="1" applyAlignment="1" applyProtection="1">
      <alignment vertical="top"/>
    </xf>
    <xf numFmtId="0" fontId="22" fillId="0" borderId="0" xfId="0" applyFont="1" applyBorder="1" applyAlignment="1" applyProtection="1"/>
    <xf numFmtId="0" fontId="22" fillId="0" borderId="0" xfId="0" applyFont="1" applyBorder="1" applyProtection="1"/>
    <xf numFmtId="0" fontId="22" fillId="0" borderId="0" xfId="0" applyFont="1" applyAlignment="1" applyProtection="1">
      <alignment vertical="top"/>
    </xf>
    <xf numFmtId="0" fontId="43" fillId="0" borderId="0" xfId="0" applyFont="1" applyBorder="1" applyAlignment="1" applyProtection="1">
      <alignment horizontal="center" vertical="top"/>
    </xf>
    <xf numFmtId="0" fontId="43" fillId="0" borderId="0" xfId="0" applyFont="1" applyBorder="1" applyAlignment="1" applyProtection="1">
      <alignment vertical="top"/>
    </xf>
    <xf numFmtId="0" fontId="0" fillId="0" borderId="0" xfId="0" applyBorder="1" applyProtection="1"/>
    <xf numFmtId="0" fontId="22" fillId="0" borderId="0" xfId="0" applyFont="1" applyFill="1" applyAlignment="1" applyProtection="1">
      <alignment vertical="top"/>
    </xf>
    <xf numFmtId="0" fontId="22" fillId="0" borderId="0" xfId="0" applyFont="1" applyAlignment="1" applyProtection="1">
      <alignment horizontal="right"/>
    </xf>
    <xf numFmtId="0" fontId="0" fillId="0" borderId="0" xfId="0" applyProtection="1"/>
    <xf numFmtId="0" fontId="22" fillId="0" borderId="0" xfId="0" applyFont="1" applyFill="1" applyBorder="1" applyAlignment="1" applyProtection="1">
      <alignment horizontal="right"/>
    </xf>
    <xf numFmtId="0" fontId="22" fillId="0" borderId="0" xfId="0" applyFont="1" applyFill="1" applyBorder="1" applyProtection="1"/>
    <xf numFmtId="0" fontId="0" fillId="0" borderId="0" xfId="0" applyFill="1" applyBorder="1" applyProtection="1"/>
    <xf numFmtId="0" fontId="22" fillId="0" borderId="0" xfId="0" applyFont="1" applyFill="1" applyBorder="1" applyAlignment="1" applyProtection="1">
      <alignment wrapText="1"/>
    </xf>
    <xf numFmtId="0" fontId="43" fillId="0" borderId="0" xfId="0" applyFont="1" applyFill="1" applyBorder="1" applyAlignment="1" applyProtection="1">
      <alignment vertical="top"/>
    </xf>
    <xf numFmtId="0" fontId="7" fillId="0" borderId="0" xfId="0" applyFont="1" applyFill="1" applyBorder="1"/>
    <xf numFmtId="0" fontId="22" fillId="0" borderId="2" xfId="0" applyFont="1" applyBorder="1" applyAlignment="1" applyProtection="1">
      <alignment vertical="top"/>
    </xf>
    <xf numFmtId="0" fontId="22" fillId="0" borderId="2" xfId="0" applyFont="1" applyBorder="1" applyAlignment="1" applyProtection="1">
      <alignment horizontal="center" vertical="top"/>
      <protection locked="0"/>
    </xf>
    <xf numFmtId="4" fontId="7" fillId="0" borderId="13" xfId="0" applyNumberFormat="1" applyFont="1" applyFill="1" applyBorder="1" applyAlignment="1">
      <alignment vertical="top" wrapText="1"/>
    </xf>
    <xf numFmtId="4" fontId="7" fillId="0" borderId="7" xfId="0" applyNumberFormat="1" applyFont="1" applyFill="1" applyBorder="1" applyAlignment="1" applyProtection="1">
      <alignment horizontal="right" vertical="center" wrapText="1"/>
    </xf>
    <xf numFmtId="0" fontId="19" fillId="0" borderId="0" xfId="0" applyFont="1" applyAlignment="1" applyProtection="1">
      <alignment vertical="top"/>
    </xf>
    <xf numFmtId="0" fontId="37" fillId="0" borderId="26" xfId="0" applyFont="1" applyFill="1" applyBorder="1" applyAlignment="1">
      <alignment horizontal="center" vertical="center" wrapText="1"/>
    </xf>
    <xf numFmtId="0" fontId="10" fillId="0" borderId="46" xfId="0" applyFont="1" applyFill="1" applyBorder="1"/>
    <xf numFmtId="0" fontId="10" fillId="0" borderId="19" xfId="0" applyFont="1" applyFill="1" applyBorder="1"/>
    <xf numFmtId="0" fontId="10" fillId="0" borderId="32" xfId="0" applyFont="1" applyFill="1" applyBorder="1"/>
    <xf numFmtId="0" fontId="10" fillId="0" borderId="0" xfId="0" applyFont="1" applyFill="1" applyBorder="1"/>
    <xf numFmtId="0" fontId="7" fillId="0" borderId="32" xfId="0" applyFont="1" applyFill="1" applyBorder="1"/>
    <xf numFmtId="0" fontId="8" fillId="0" borderId="32" xfId="0" applyFont="1" applyFill="1" applyBorder="1"/>
    <xf numFmtId="0" fontId="8" fillId="0" borderId="0" xfId="0" applyFont="1" applyFill="1" applyBorder="1"/>
    <xf numFmtId="0" fontId="7" fillId="0" borderId="47" xfId="0" applyFont="1" applyFill="1" applyBorder="1"/>
    <xf numFmtId="0" fontId="7" fillId="0" borderId="18" xfId="0" applyFont="1" applyFill="1" applyBorder="1"/>
    <xf numFmtId="49" fontId="11" fillId="3" borderId="4" xfId="0" applyNumberFormat="1" applyFont="1" applyFill="1" applyBorder="1" applyAlignment="1" applyProtection="1">
      <alignment horizontal="center" vertical="center" wrapText="1"/>
      <protection locked="0"/>
    </xf>
    <xf numFmtId="0" fontId="37" fillId="2" borderId="17" xfId="0" applyFont="1" applyFill="1" applyBorder="1" applyAlignment="1" applyProtection="1">
      <alignment vertical="center" wrapText="1"/>
      <protection locked="0"/>
    </xf>
    <xf numFmtId="14" fontId="37" fillId="3" borderId="5" xfId="0" applyNumberFormat="1" applyFont="1" applyFill="1" applyBorder="1" applyAlignment="1" applyProtection="1">
      <alignment vertical="center" wrapText="1"/>
      <protection locked="0"/>
    </xf>
    <xf numFmtId="14" fontId="37" fillId="2" borderId="23" xfId="0" applyNumberFormat="1" applyFont="1" applyFill="1" applyBorder="1" applyAlignment="1" applyProtection="1">
      <alignment vertical="center" wrapText="1"/>
      <protection locked="0"/>
    </xf>
    <xf numFmtId="0" fontId="7" fillId="0" borderId="0" xfId="0" applyFont="1" applyFill="1" applyProtection="1"/>
    <xf numFmtId="0" fontId="22" fillId="0" borderId="2" xfId="0" applyFont="1" applyBorder="1" applyAlignment="1" applyProtection="1">
      <alignment horizontal="center" vertical="top"/>
    </xf>
    <xf numFmtId="0" fontId="22" fillId="0" borderId="0" xfId="0" applyFont="1" applyBorder="1" applyAlignment="1" applyProtection="1">
      <alignment horizontal="center" vertical="top"/>
    </xf>
    <xf numFmtId="0" fontId="22" fillId="0" borderId="2" xfId="0" applyFont="1" applyBorder="1" applyAlignment="1" applyProtection="1">
      <alignment vertical="top"/>
      <protection locked="0"/>
    </xf>
    <xf numFmtId="0" fontId="7" fillId="0" borderId="0" xfId="0" applyFont="1" applyFill="1" applyProtection="1">
      <protection locked="0"/>
    </xf>
    <xf numFmtId="4" fontId="8" fillId="0" borderId="68" xfId="0" applyNumberFormat="1" applyFont="1" applyFill="1" applyBorder="1" applyAlignment="1">
      <alignment vertical="top" wrapText="1"/>
    </xf>
    <xf numFmtId="4" fontId="8" fillId="0" borderId="13" xfId="0" applyNumberFormat="1" applyFont="1" applyFill="1" applyBorder="1" applyAlignment="1">
      <alignment vertical="top" wrapText="1"/>
    </xf>
    <xf numFmtId="4" fontId="8" fillId="0" borderId="20" xfId="0" applyNumberFormat="1" applyFont="1" applyFill="1" applyBorder="1" applyAlignment="1">
      <alignment vertical="top" wrapText="1"/>
    </xf>
    <xf numFmtId="4" fontId="8" fillId="0" borderId="70" xfId="0" applyNumberFormat="1" applyFont="1" applyFill="1" applyBorder="1" applyAlignment="1">
      <alignment vertical="top" wrapText="1"/>
    </xf>
    <xf numFmtId="0" fontId="22" fillId="0" borderId="0" xfId="0" applyFont="1"/>
    <xf numFmtId="49" fontId="19" fillId="0" borderId="0" xfId="0" applyNumberFormat="1" applyFont="1" applyAlignment="1">
      <alignment horizontal="center"/>
    </xf>
    <xf numFmtId="49" fontId="19" fillId="0" borderId="0" xfId="0" applyNumberFormat="1" applyFont="1" applyAlignment="1">
      <alignment vertical="top" wrapText="1"/>
    </xf>
    <xf numFmtId="0" fontId="22" fillId="0" borderId="0" xfId="0" applyFont="1" applyAlignment="1">
      <alignment vertical="top" wrapText="1"/>
    </xf>
    <xf numFmtId="49" fontId="19" fillId="0" borderId="0" xfId="0" applyNumberFormat="1" applyFont="1" applyAlignment="1">
      <alignment horizontal="center" vertical="top"/>
    </xf>
    <xf numFmtId="49" fontId="22" fillId="0" borderId="0" xfId="0" applyNumberFormat="1" applyFont="1" applyAlignment="1">
      <alignment horizontal="center" vertical="top"/>
    </xf>
    <xf numFmtId="49" fontId="22" fillId="0" borderId="0" xfId="0" applyNumberFormat="1" applyFont="1" applyAlignment="1">
      <alignment vertical="top" wrapText="1"/>
    </xf>
    <xf numFmtId="0" fontId="46" fillId="0" borderId="0" xfId="0" applyNumberFormat="1" applyFont="1" applyFill="1" applyBorder="1" applyAlignment="1">
      <alignment vertical="top" wrapText="1"/>
    </xf>
    <xf numFmtId="0" fontId="22" fillId="0" borderId="0" xfId="0" applyFont="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vertical="top" wrapText="1"/>
    </xf>
    <xf numFmtId="0" fontId="12" fillId="0" borderId="0" xfId="0" applyFont="1" applyFill="1" applyBorder="1" applyAlignment="1">
      <alignment vertical="top" wrapText="1"/>
    </xf>
    <xf numFmtId="0" fontId="29" fillId="0" borderId="0" xfId="0" applyFont="1"/>
    <xf numFmtId="0" fontId="27" fillId="0" borderId="10" xfId="0" applyFont="1" applyBorder="1" applyAlignment="1">
      <alignment horizontal="center" vertical="top" wrapText="1"/>
    </xf>
    <xf numFmtId="0" fontId="27" fillId="0" borderId="14" xfId="0" applyFont="1" applyBorder="1" applyAlignment="1">
      <alignment horizontal="center" vertical="top" wrapText="1"/>
    </xf>
    <xf numFmtId="0" fontId="27" fillId="0" borderId="9" xfId="0" applyFont="1" applyBorder="1" applyAlignment="1">
      <alignment horizontal="center" vertical="top" wrapText="1"/>
    </xf>
    <xf numFmtId="0" fontId="27" fillId="0" borderId="4" xfId="0" applyFont="1" applyBorder="1" applyAlignment="1">
      <alignment vertical="top" wrapText="1"/>
    </xf>
    <xf numFmtId="0" fontId="29" fillId="0" borderId="4" xfId="0" applyFont="1" applyBorder="1" applyAlignment="1">
      <alignment horizontal="left" vertical="top" wrapText="1"/>
    </xf>
    <xf numFmtId="0" fontId="47" fillId="0" borderId="9" xfId="0" applyFont="1" applyBorder="1" applyAlignment="1">
      <alignment horizontal="center" vertical="center" wrapText="1"/>
    </xf>
    <xf numFmtId="0" fontId="29" fillId="0" borderId="5" xfId="0" applyFont="1" applyBorder="1" applyAlignment="1">
      <alignment horizontal="center" vertical="top" wrapText="1"/>
    </xf>
    <xf numFmtId="0" fontId="29" fillId="0" borderId="10" xfId="0" applyFont="1" applyBorder="1" applyAlignment="1">
      <alignment vertical="top" wrapText="1"/>
    </xf>
    <xf numFmtId="4" fontId="29" fillId="0" borderId="4" xfId="0" applyNumberFormat="1" applyFont="1" applyBorder="1" applyAlignment="1">
      <alignment horizontal="center" vertical="top" wrapText="1"/>
    </xf>
    <xf numFmtId="0" fontId="47" fillId="0" borderId="4" xfId="0" applyFont="1" applyBorder="1" applyAlignment="1">
      <alignment horizontal="center" vertical="top"/>
    </xf>
    <xf numFmtId="0" fontId="29" fillId="0" borderId="14" xfId="0" applyFont="1" applyBorder="1" applyAlignment="1">
      <alignment vertical="top" wrapText="1"/>
    </xf>
    <xf numFmtId="0" fontId="10" fillId="0" borderId="12" xfId="0" applyFont="1" applyFill="1" applyBorder="1" applyAlignment="1">
      <alignment vertical="center" wrapText="1"/>
    </xf>
    <xf numFmtId="4" fontId="26" fillId="0" borderId="12" xfId="0" applyNumberFormat="1" applyFont="1" applyBorder="1" applyAlignment="1">
      <alignment horizontal="center" vertical="center" wrapText="1"/>
    </xf>
    <xf numFmtId="0" fontId="47" fillId="0" borderId="10" xfId="0" applyFont="1" applyBorder="1" applyAlignment="1">
      <alignment horizontal="center" vertical="center"/>
    </xf>
    <xf numFmtId="0" fontId="10" fillId="0" borderId="8" xfId="0" applyFont="1" applyFill="1" applyBorder="1" applyAlignment="1">
      <alignment vertical="center" wrapText="1"/>
    </xf>
    <xf numFmtId="4" fontId="26" fillId="0" borderId="8" xfId="0" applyNumberFormat="1" applyFont="1" applyBorder="1" applyAlignment="1">
      <alignment horizontal="center" vertical="center" wrapText="1"/>
    </xf>
    <xf numFmtId="0" fontId="47" fillId="0" borderId="9" xfId="0" applyFont="1" applyBorder="1" applyAlignment="1">
      <alignment horizontal="center" vertical="center"/>
    </xf>
    <xf numFmtId="0" fontId="27" fillId="0" borderId="10" xfId="0" applyFont="1" applyBorder="1" applyAlignment="1">
      <alignment vertical="top" wrapText="1"/>
    </xf>
    <xf numFmtId="0" fontId="29" fillId="0" borderId="9" xfId="0" applyFont="1" applyBorder="1" applyAlignment="1">
      <alignment vertical="top" wrapText="1"/>
    </xf>
    <xf numFmtId="0" fontId="10" fillId="0" borderId="9" xfId="0" applyFont="1" applyFill="1" applyBorder="1" applyAlignment="1">
      <alignment vertical="center" wrapText="1"/>
    </xf>
    <xf numFmtId="4" fontId="27" fillId="0" borderId="4" xfId="0" applyNumberFormat="1" applyFont="1" applyBorder="1" applyAlignment="1">
      <alignment horizontal="center" vertical="center" wrapText="1"/>
    </xf>
    <xf numFmtId="0" fontId="47" fillId="0" borderId="4" xfId="0" applyFont="1" applyBorder="1" applyAlignment="1">
      <alignment horizontal="center" vertical="center"/>
    </xf>
    <xf numFmtId="0" fontId="29" fillId="0" borderId="4" xfId="0" applyFont="1" applyBorder="1" applyAlignment="1">
      <alignment vertical="center" wrapText="1"/>
    </xf>
    <xf numFmtId="0" fontId="8" fillId="0" borderId="4" xfId="0" applyFont="1" applyFill="1" applyBorder="1" applyAlignment="1">
      <alignment vertical="center" wrapText="1"/>
    </xf>
    <xf numFmtId="0" fontId="8" fillId="0" borderId="4" xfId="0" applyFont="1" applyFill="1" applyBorder="1" applyAlignment="1">
      <alignment vertical="top" wrapText="1"/>
    </xf>
    <xf numFmtId="0" fontId="29" fillId="0" borderId="4" xfId="0" applyFont="1" applyFill="1" applyBorder="1" applyAlignment="1">
      <alignment horizontal="left" vertical="top"/>
    </xf>
    <xf numFmtId="0" fontId="29" fillId="0" borderId="4" xfId="0" applyFont="1" applyBorder="1" applyAlignment="1">
      <alignment wrapText="1"/>
    </xf>
    <xf numFmtId="0" fontId="22" fillId="0" borderId="0" xfId="0" applyFont="1" applyAlignment="1">
      <alignment wrapText="1"/>
    </xf>
    <xf numFmtId="0" fontId="29" fillId="0" borderId="0" xfId="0" applyFont="1" applyBorder="1" applyAlignment="1">
      <alignment horizontal="left" vertical="top" wrapText="1"/>
    </xf>
    <xf numFmtId="0" fontId="1" fillId="0" borderId="0" xfId="0" applyFont="1" applyFill="1" applyBorder="1" applyAlignment="1">
      <alignment horizontal="center" vertical="top" wrapText="1"/>
    </xf>
    <xf numFmtId="49" fontId="22" fillId="0" borderId="9" xfId="0" applyNumberFormat="1" applyFont="1" applyBorder="1" applyAlignment="1">
      <alignment horizontal="center" vertical="center"/>
    </xf>
    <xf numFmtId="0" fontId="29" fillId="0" borderId="39" xfId="0" applyFont="1" applyBorder="1" applyAlignment="1">
      <alignment horizontal="center" vertical="center" wrapText="1"/>
    </xf>
    <xf numFmtId="0" fontId="29" fillId="0" borderId="23" xfId="0" applyFont="1" applyBorder="1" applyAlignment="1">
      <alignment vertical="top" wrapText="1"/>
    </xf>
    <xf numFmtId="49" fontId="29" fillId="0" borderId="40" xfId="0" applyNumberFormat="1" applyFont="1" applyBorder="1" applyAlignment="1">
      <alignment horizontal="center" vertical="center"/>
    </xf>
    <xf numFmtId="49" fontId="29" fillId="0" borderId="41" xfId="0" applyNumberFormat="1" applyFont="1" applyBorder="1" applyAlignment="1">
      <alignment horizontal="center" vertical="center"/>
    </xf>
    <xf numFmtId="49" fontId="29" fillId="0" borderId="39" xfId="0" applyNumberFormat="1" applyFont="1" applyBorder="1" applyAlignment="1">
      <alignment horizontal="center" vertical="center"/>
    </xf>
    <xf numFmtId="0" fontId="29" fillId="0" borderId="26" xfId="0" applyFont="1" applyBorder="1" applyAlignment="1">
      <alignment horizontal="left" vertical="top" wrapText="1"/>
    </xf>
    <xf numFmtId="0" fontId="29" fillId="0" borderId="27" xfId="0" applyFont="1" applyBorder="1" applyAlignment="1">
      <alignment vertical="top" wrapText="1"/>
    </xf>
    <xf numFmtId="4" fontId="8" fillId="0" borderId="73" xfId="0" applyNumberFormat="1" applyFont="1" applyFill="1" applyBorder="1" applyAlignment="1">
      <alignment vertical="top" wrapText="1"/>
    </xf>
    <xf numFmtId="4" fontId="36" fillId="3" borderId="9" xfId="0" applyNumberFormat="1" applyFont="1" applyFill="1" applyBorder="1" applyAlignment="1" applyProtection="1">
      <alignment vertical="center" wrapText="1"/>
      <protection locked="0"/>
    </xf>
    <xf numFmtId="4" fontId="7" fillId="0" borderId="7" xfId="0" applyNumberFormat="1" applyFont="1" applyFill="1" applyBorder="1" applyAlignment="1" applyProtection="1">
      <alignment horizontal="right" vertical="center" wrapText="1"/>
      <protection locked="0"/>
    </xf>
    <xf numFmtId="4" fontId="7" fillId="5" borderId="25" xfId="0" applyNumberFormat="1" applyFont="1" applyFill="1" applyBorder="1" applyAlignment="1" applyProtection="1">
      <alignment horizontal="right" vertical="center" wrapText="1"/>
    </xf>
    <xf numFmtId="4" fontId="7" fillId="5" borderId="5" xfId="0" applyNumberFormat="1" applyFont="1" applyFill="1" applyBorder="1" applyAlignment="1" applyProtection="1">
      <alignment horizontal="right" vertical="center" wrapText="1"/>
    </xf>
    <xf numFmtId="4" fontId="7" fillId="0" borderId="25" xfId="0" applyNumberFormat="1" applyFont="1" applyFill="1" applyBorder="1" applyAlignment="1" applyProtection="1">
      <alignment horizontal="right" vertical="center" wrapText="1"/>
    </xf>
    <xf numFmtId="0" fontId="19" fillId="0" borderId="9" xfId="0" applyFont="1" applyBorder="1" applyAlignment="1">
      <alignment vertical="top" wrapText="1"/>
    </xf>
    <xf numFmtId="0" fontId="47" fillId="6" borderId="4" xfId="0" applyFont="1" applyFill="1" applyBorder="1" applyAlignment="1">
      <alignment horizontal="center" vertical="center"/>
    </xf>
    <xf numFmtId="0" fontId="29" fillId="6" borderId="4" xfId="0" applyFont="1" applyFill="1" applyBorder="1" applyAlignment="1">
      <alignment vertical="center" wrapText="1"/>
    </xf>
    <xf numFmtId="49" fontId="11" fillId="3" borderId="9" xfId="0" applyNumberFormat="1" applyFont="1" applyFill="1" applyBorder="1" applyAlignment="1" applyProtection="1">
      <alignment horizontal="center" vertical="center" wrapText="1"/>
      <protection locked="0"/>
    </xf>
    <xf numFmtId="0" fontId="7" fillId="0" borderId="47" xfId="0" applyFont="1" applyFill="1" applyBorder="1" applyAlignment="1">
      <alignment vertical="top" wrapText="1"/>
    </xf>
    <xf numFmtId="0" fontId="10" fillId="0" borderId="10" xfId="0" applyFont="1" applyFill="1" applyBorder="1" applyAlignment="1">
      <alignment horizontal="center" vertical="center" wrapText="1"/>
    </xf>
    <xf numFmtId="0" fontId="10" fillId="0" borderId="14" xfId="0" applyFont="1" applyFill="1" applyBorder="1" applyAlignment="1">
      <alignment horizontal="center" vertical="center" wrapText="1"/>
    </xf>
    <xf numFmtId="49" fontId="10" fillId="0" borderId="38"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0" fontId="31" fillId="5" borderId="8" xfId="0" applyFont="1" applyFill="1" applyBorder="1" applyAlignment="1">
      <alignment horizontal="center" vertical="center" wrapText="1"/>
    </xf>
    <xf numFmtId="0" fontId="31" fillId="5" borderId="2" xfId="0" applyFont="1" applyFill="1" applyBorder="1" applyAlignment="1">
      <alignment horizontal="center" vertical="center" wrapText="1"/>
    </xf>
    <xf numFmtId="4" fontId="8" fillId="0" borderId="16" xfId="0" applyNumberFormat="1" applyFont="1" applyFill="1" applyBorder="1" applyAlignment="1">
      <alignment vertical="top" wrapText="1"/>
    </xf>
    <xf numFmtId="4" fontId="8" fillId="0" borderId="10" xfId="0" applyNumberFormat="1" applyFont="1" applyFill="1" applyBorder="1" applyAlignment="1">
      <alignment vertical="top" wrapText="1"/>
    </xf>
    <xf numFmtId="49" fontId="6" fillId="3" borderId="27" xfId="0" applyNumberFormat="1" applyFont="1" applyFill="1" applyBorder="1" applyAlignment="1" applyProtection="1">
      <alignment vertical="top" wrapText="1"/>
      <protection locked="0"/>
    </xf>
    <xf numFmtId="49" fontId="37" fillId="3" borderId="4" xfId="0" applyNumberFormat="1" applyFont="1" applyFill="1" applyBorder="1" applyAlignment="1" applyProtection="1">
      <alignment horizontal="center" vertical="center" wrapText="1"/>
      <protection locked="0"/>
    </xf>
    <xf numFmtId="49" fontId="37" fillId="3" borderId="10" xfId="0" applyNumberFormat="1" applyFont="1" applyFill="1" applyBorder="1" applyAlignment="1" applyProtection="1">
      <alignment horizontal="center" vertical="center" wrapText="1"/>
      <protection locked="0"/>
    </xf>
    <xf numFmtId="4" fontId="7" fillId="3" borderId="5" xfId="0" applyNumberFormat="1" applyFont="1" applyFill="1" applyBorder="1" applyAlignment="1" applyProtection="1">
      <alignment horizontal="right" vertical="center" wrapText="1"/>
      <protection locked="0"/>
    </xf>
    <xf numFmtId="4" fontId="7" fillId="3" borderId="7" xfId="0" applyNumberFormat="1" applyFont="1" applyFill="1" applyBorder="1" applyAlignment="1" applyProtection="1">
      <alignment horizontal="right" vertical="center" wrapText="1"/>
      <protection locked="0"/>
    </xf>
    <xf numFmtId="4" fontId="7" fillId="3" borderId="49" xfId="0" applyNumberFormat="1"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wrapText="1"/>
      <protection locked="0"/>
    </xf>
    <xf numFmtId="3" fontId="37" fillId="2" borderId="4" xfId="0" applyNumberFormat="1" applyFont="1" applyFill="1" applyBorder="1" applyAlignment="1" applyProtection="1">
      <alignment vertical="center" wrapText="1"/>
      <protection locked="0"/>
    </xf>
    <xf numFmtId="49" fontId="37" fillId="3" borderId="4" xfId="0" applyNumberFormat="1" applyFont="1" applyFill="1" applyBorder="1" applyAlignment="1" applyProtection="1">
      <alignment horizontal="center" vertical="center"/>
      <protection locked="0"/>
    </xf>
    <xf numFmtId="14" fontId="37" fillId="3" borderId="6" xfId="0" applyNumberFormat="1" applyFont="1" applyFill="1" applyBorder="1" applyAlignment="1" applyProtection="1">
      <alignment horizontal="center" vertical="center" wrapText="1"/>
      <protection locked="0"/>
    </xf>
    <xf numFmtId="0" fontId="37" fillId="3" borderId="4" xfId="0" applyFont="1" applyFill="1" applyBorder="1" applyAlignment="1" applyProtection="1">
      <alignment vertical="center" wrapText="1"/>
      <protection locked="0"/>
    </xf>
    <xf numFmtId="4" fontId="37" fillId="3" borderId="7" xfId="0" applyNumberFormat="1" applyFont="1" applyFill="1" applyBorder="1" applyAlignment="1" applyProtection="1">
      <alignment vertical="center" wrapText="1"/>
      <protection locked="0"/>
    </xf>
    <xf numFmtId="0" fontId="37" fillId="2" borderId="69" xfId="0" applyFont="1" applyFill="1" applyBorder="1" applyAlignment="1" applyProtection="1">
      <alignment vertical="center" wrapText="1"/>
      <protection locked="0"/>
    </xf>
    <xf numFmtId="49" fontId="33" fillId="8" borderId="0" xfId="0" applyNumberFormat="1" applyFont="1" applyFill="1" applyBorder="1" applyAlignment="1" applyProtection="1">
      <alignment horizontal="left" vertical="top" wrapText="1"/>
      <protection locked="0"/>
    </xf>
    <xf numFmtId="0" fontId="33" fillId="2" borderId="0" xfId="0" applyFont="1" applyFill="1" applyBorder="1" applyAlignment="1" applyProtection="1">
      <alignment vertical="top" wrapText="1"/>
      <protection locked="0"/>
    </xf>
    <xf numFmtId="0" fontId="11" fillId="0" borderId="46" xfId="0" applyFont="1" applyBorder="1"/>
    <xf numFmtId="4" fontId="11" fillId="0" borderId="32" xfId="0" applyNumberFormat="1" applyFont="1" applyBorder="1" applyAlignment="1">
      <alignment horizontal="center" vertical="center"/>
    </xf>
    <xf numFmtId="49" fontId="10" fillId="0" borderId="32" xfId="0" applyNumberFormat="1" applyFont="1" applyBorder="1" applyAlignment="1">
      <alignment horizontal="center" vertical="center"/>
    </xf>
    <xf numFmtId="4" fontId="40" fillId="0" borderId="32" xfId="0" applyNumberFormat="1" applyFont="1" applyBorder="1" applyAlignment="1">
      <alignment horizontal="center" vertical="center"/>
    </xf>
    <xf numFmtId="4" fontId="1" fillId="0" borderId="32" xfId="0" applyNumberFormat="1" applyFont="1" applyBorder="1" applyAlignment="1">
      <alignment horizontal="center" vertical="center"/>
    </xf>
    <xf numFmtId="4" fontId="25" fillId="0" borderId="32" xfId="0" applyNumberFormat="1" applyFont="1" applyBorder="1" applyAlignment="1">
      <alignment horizontal="center" vertical="center"/>
    </xf>
    <xf numFmtId="3" fontId="10" fillId="2" borderId="13" xfId="0" applyNumberFormat="1" applyFont="1" applyFill="1" applyBorder="1" applyAlignment="1" applyProtection="1">
      <alignment vertical="top" wrapText="1"/>
      <protection locked="0"/>
    </xf>
    <xf numFmtId="3" fontId="37" fillId="2" borderId="13" xfId="0" applyNumberFormat="1" applyFont="1" applyFill="1" applyBorder="1" applyAlignment="1" applyProtection="1">
      <alignment vertical="center" wrapText="1"/>
      <protection locked="0"/>
    </xf>
    <xf numFmtId="4" fontId="1" fillId="0" borderId="47" xfId="0" applyNumberFormat="1" applyFont="1" applyBorder="1" applyAlignment="1">
      <alignment horizontal="center" vertical="center"/>
    </xf>
    <xf numFmtId="3" fontId="8" fillId="0" borderId="26" xfId="0" applyNumberFormat="1" applyFont="1" applyBorder="1" applyAlignment="1">
      <alignment horizontal="center" vertical="center"/>
    </xf>
    <xf numFmtId="0" fontId="37" fillId="2" borderId="26" xfId="0" applyFont="1" applyFill="1" applyBorder="1" applyAlignment="1" applyProtection="1">
      <alignment vertical="center" wrapText="1"/>
      <protection locked="0"/>
    </xf>
    <xf numFmtId="49" fontId="37" fillId="3" borderId="26" xfId="0" applyNumberFormat="1" applyFont="1" applyFill="1" applyBorder="1" applyAlignment="1" applyProtection="1">
      <alignment horizontal="center" vertical="center" wrapText="1"/>
      <protection locked="0"/>
    </xf>
    <xf numFmtId="14" fontId="37" fillId="3" borderId="26" xfId="0" applyNumberFormat="1" applyFont="1" applyFill="1" applyBorder="1" applyAlignment="1" applyProtection="1">
      <alignment horizontal="center" vertical="center" wrapText="1"/>
      <protection locked="0"/>
    </xf>
    <xf numFmtId="0" fontId="37" fillId="3" borderId="26" xfId="0" applyFont="1" applyFill="1" applyBorder="1" applyAlignment="1" applyProtection="1">
      <alignment vertical="center" wrapText="1"/>
      <protection locked="0"/>
    </xf>
    <xf numFmtId="4" fontId="37" fillId="3" borderId="31" xfId="0" applyNumberFormat="1" applyFont="1" applyFill="1" applyBorder="1" applyAlignment="1" applyProtection="1">
      <alignment vertical="center" wrapText="1"/>
      <protection locked="0"/>
    </xf>
    <xf numFmtId="3" fontId="37" fillId="2" borderId="73" xfId="0" applyNumberFormat="1" applyFont="1" applyFill="1" applyBorder="1" applyAlignment="1" applyProtection="1">
      <alignment vertical="center" wrapText="1"/>
      <protection locked="0"/>
    </xf>
    <xf numFmtId="4" fontId="8" fillId="6" borderId="10" xfId="0" applyNumberFormat="1" applyFont="1" applyFill="1" applyBorder="1" applyAlignment="1" applyProtection="1">
      <alignment vertical="center" wrapText="1"/>
      <protection locked="0"/>
    </xf>
    <xf numFmtId="4" fontId="7" fillId="6" borderId="10" xfId="0" applyNumberFormat="1" applyFont="1" applyFill="1" applyBorder="1" applyAlignment="1" applyProtection="1">
      <alignment vertical="center" wrapText="1"/>
      <protection locked="0"/>
    </xf>
    <xf numFmtId="4" fontId="36" fillId="6" borderId="10" xfId="0" applyNumberFormat="1" applyFont="1" applyFill="1" applyBorder="1" applyAlignment="1" applyProtection="1">
      <alignment vertical="center" wrapText="1"/>
      <protection locked="0"/>
    </xf>
    <xf numFmtId="49" fontId="37" fillId="3" borderId="17" xfId="0" applyNumberFormat="1" applyFont="1" applyFill="1" applyBorder="1" applyAlignment="1" applyProtection="1">
      <alignment horizontal="center" vertical="center" wrapText="1"/>
      <protection locked="0"/>
    </xf>
    <xf numFmtId="0" fontId="37" fillId="0" borderId="33" xfId="0" applyFont="1" applyFill="1" applyBorder="1" applyAlignment="1">
      <alignment vertical="center" wrapText="1"/>
    </xf>
    <xf numFmtId="0" fontId="37" fillId="2" borderId="71" xfId="0" applyFont="1" applyFill="1" applyBorder="1" applyAlignment="1" applyProtection="1">
      <alignment vertical="center" wrapText="1"/>
      <protection locked="0"/>
    </xf>
    <xf numFmtId="0" fontId="37" fillId="0" borderId="71" xfId="0" applyFont="1" applyFill="1" applyBorder="1" applyAlignment="1">
      <alignment vertical="center" wrapText="1"/>
    </xf>
    <xf numFmtId="49" fontId="37" fillId="3" borderId="71" xfId="0" applyNumberFormat="1" applyFont="1" applyFill="1" applyBorder="1" applyAlignment="1" applyProtection="1">
      <alignment horizontal="center" vertical="center" wrapText="1"/>
      <protection locked="0"/>
    </xf>
    <xf numFmtId="14" fontId="37" fillId="3" borderId="25" xfId="0" applyNumberFormat="1" applyFont="1" applyFill="1" applyBorder="1" applyAlignment="1" applyProtection="1">
      <alignment vertical="center" wrapText="1"/>
      <protection locked="0"/>
    </xf>
    <xf numFmtId="14" fontId="37" fillId="2" borderId="27" xfId="0" applyNumberFormat="1" applyFont="1" applyFill="1" applyBorder="1" applyAlignment="1" applyProtection="1">
      <alignment vertical="center" wrapText="1"/>
      <protection locked="0"/>
    </xf>
    <xf numFmtId="0" fontId="11" fillId="9" borderId="0" xfId="0" applyFont="1" applyFill="1" applyAlignment="1">
      <alignment vertical="center"/>
    </xf>
    <xf numFmtId="49" fontId="11" fillId="9" borderId="0" xfId="0" applyNumberFormat="1" applyFont="1" applyFill="1" applyAlignment="1">
      <alignment vertical="center"/>
    </xf>
    <xf numFmtId="0" fontId="27" fillId="0" borderId="10" xfId="0" applyFont="1" applyBorder="1" applyAlignment="1">
      <alignment vertical="center" wrapText="1"/>
    </xf>
    <xf numFmtId="0" fontId="7" fillId="0" borderId="0" xfId="0" applyFont="1" applyFill="1" applyAlignment="1" applyProtection="1">
      <alignment horizontal="center" vertical="center"/>
      <protection locked="0"/>
    </xf>
    <xf numFmtId="0" fontId="7" fillId="0" borderId="0" xfId="0" applyFont="1" applyFill="1" applyAlignment="1" applyProtection="1">
      <alignment horizontal="center" vertical="center" wrapText="1"/>
      <protection locked="0"/>
    </xf>
    <xf numFmtId="0" fontId="37" fillId="4" borderId="69" xfId="0" applyFont="1" applyFill="1" applyBorder="1" applyAlignment="1" applyProtection="1">
      <alignment vertical="center" wrapText="1"/>
      <protection locked="0"/>
    </xf>
    <xf numFmtId="0" fontId="11" fillId="4" borderId="9" xfId="0" applyFont="1" applyFill="1" applyBorder="1" applyAlignment="1" applyProtection="1">
      <alignment vertical="center" wrapText="1"/>
      <protection locked="0"/>
    </xf>
    <xf numFmtId="49" fontId="11" fillId="3" borderId="9" xfId="0" applyNumberFormat="1" applyFont="1" applyFill="1" applyBorder="1" applyAlignment="1" applyProtection="1">
      <alignment vertical="center" wrapText="1"/>
      <protection locked="0"/>
    </xf>
    <xf numFmtId="14" fontId="11" fillId="3" borderId="9" xfId="0" applyNumberFormat="1" applyFont="1" applyFill="1" applyBorder="1" applyAlignment="1" applyProtection="1">
      <alignment vertical="center" wrapText="1"/>
      <protection locked="0"/>
    </xf>
    <xf numFmtId="14" fontId="11" fillId="3" borderId="4" xfId="0" applyNumberFormat="1" applyFont="1" applyFill="1" applyBorder="1" applyAlignment="1" applyProtection="1">
      <alignment vertical="center" wrapText="1"/>
      <protection locked="0"/>
    </xf>
    <xf numFmtId="49" fontId="10" fillId="4" borderId="27" xfId="0" applyNumberFormat="1" applyFont="1" applyFill="1" applyBorder="1" applyAlignment="1" applyProtection="1">
      <alignment vertical="top" wrapText="1"/>
      <protection locked="0"/>
    </xf>
    <xf numFmtId="0" fontId="7" fillId="4" borderId="24" xfId="0" applyFont="1" applyFill="1" applyBorder="1" applyAlignment="1" applyProtection="1">
      <alignment horizontal="right" vertical="center" wrapText="1"/>
      <protection locked="0"/>
    </xf>
    <xf numFmtId="0" fontId="7" fillId="4" borderId="60" xfId="0" applyFont="1" applyFill="1" applyBorder="1" applyAlignment="1" applyProtection="1">
      <alignment horizontal="left" vertical="center" wrapText="1"/>
      <protection locked="0"/>
    </xf>
    <xf numFmtId="0" fontId="36" fillId="6" borderId="0" xfId="0" applyFont="1" applyFill="1" applyBorder="1" applyAlignment="1">
      <alignment vertical="center" wrapText="1"/>
    </xf>
    <xf numFmtId="0" fontId="27" fillId="6" borderId="4" xfId="0" applyFont="1" applyFill="1" applyBorder="1" applyAlignment="1">
      <alignment vertical="top" wrapText="1"/>
    </xf>
    <xf numFmtId="4" fontId="37" fillId="7" borderId="7" xfId="0" applyNumberFormat="1" applyFont="1" applyFill="1" applyBorder="1" applyAlignment="1" applyProtection="1">
      <alignment vertical="center" wrapText="1"/>
      <protection locked="0"/>
    </xf>
    <xf numFmtId="0" fontId="37" fillId="6" borderId="4" xfId="0" applyFont="1" applyFill="1" applyBorder="1" applyAlignment="1" applyProtection="1">
      <alignment horizontal="center" vertical="center" wrapText="1"/>
      <protection locked="0"/>
    </xf>
    <xf numFmtId="14" fontId="37" fillId="6" borderId="4" xfId="0" applyNumberFormat="1" applyFont="1" applyFill="1" applyBorder="1" applyAlignment="1" applyProtection="1">
      <alignment horizontal="center" vertical="center" wrapText="1"/>
      <protection locked="0"/>
    </xf>
    <xf numFmtId="4" fontId="37" fillId="6" borderId="4" xfId="0" applyNumberFormat="1" applyFont="1" applyFill="1" applyBorder="1" applyAlignment="1" applyProtection="1">
      <alignment vertical="center" wrapText="1"/>
      <protection locked="0"/>
    </xf>
    <xf numFmtId="49" fontId="10" fillId="4" borderId="57" xfId="0" applyNumberFormat="1" applyFont="1" applyFill="1" applyBorder="1" applyAlignment="1" applyProtection="1">
      <alignment vertical="center" wrapText="1"/>
      <protection locked="0"/>
    </xf>
    <xf numFmtId="49" fontId="10" fillId="4" borderId="57" xfId="0" applyNumberFormat="1" applyFont="1" applyFill="1" applyBorder="1" applyAlignment="1" applyProtection="1">
      <alignment vertical="top" wrapText="1"/>
      <protection locked="0"/>
    </xf>
    <xf numFmtId="49" fontId="50" fillId="5" borderId="0" xfId="0" applyNumberFormat="1" applyFont="1" applyFill="1"/>
    <xf numFmtId="0" fontId="50" fillId="5" borderId="0" xfId="0" applyFont="1" applyFill="1"/>
    <xf numFmtId="49" fontId="54" fillId="5" borderId="0" xfId="0" applyNumberFormat="1" applyFont="1" applyFill="1"/>
    <xf numFmtId="0" fontId="54" fillId="5" borderId="0" xfId="0" applyFont="1" applyFill="1"/>
    <xf numFmtId="0" fontId="55" fillId="5" borderId="0" xfId="0" applyFont="1" applyFill="1"/>
    <xf numFmtId="0" fontId="52" fillId="5" borderId="0" xfId="0" applyFont="1" applyFill="1" applyBorder="1" applyAlignment="1">
      <alignment horizontal="left" vertical="center" wrapText="1"/>
    </xf>
    <xf numFmtId="0" fontId="52" fillId="5" borderId="0" xfId="0" applyFont="1" applyFill="1"/>
    <xf numFmtId="0" fontId="56" fillId="5" borderId="0" xfId="0" applyFont="1" applyFill="1"/>
    <xf numFmtId="0" fontId="51" fillId="5" borderId="0" xfId="0" applyFont="1" applyFill="1" applyAlignment="1">
      <alignment horizontal="center" vertical="center"/>
    </xf>
    <xf numFmtId="0" fontId="52" fillId="5" borderId="0" xfId="0" applyFont="1" applyFill="1" applyBorder="1" applyAlignment="1">
      <alignment horizontal="center" vertical="center" wrapText="1"/>
    </xf>
    <xf numFmtId="0" fontId="52" fillId="5" borderId="0" xfId="0" applyFont="1" applyFill="1" applyAlignment="1">
      <alignment horizontal="center" vertical="center" wrapText="1"/>
    </xf>
    <xf numFmtId="3" fontId="37" fillId="0" borderId="4" xfId="0" applyNumberFormat="1" applyFont="1" applyFill="1" applyBorder="1" applyAlignment="1">
      <alignment horizontal="center" vertical="center"/>
    </xf>
    <xf numFmtId="3" fontId="37" fillId="0" borderId="4" xfId="0" applyNumberFormat="1" applyFont="1" applyFill="1" applyBorder="1" applyAlignment="1" applyProtection="1">
      <alignment vertical="center" wrapText="1"/>
      <protection locked="0"/>
    </xf>
    <xf numFmtId="49" fontId="37" fillId="0" borderId="4" xfId="0" applyNumberFormat="1" applyFont="1" applyFill="1" applyBorder="1" applyAlignment="1" applyProtection="1">
      <alignment horizontal="center" vertical="center"/>
      <protection locked="0"/>
    </xf>
    <xf numFmtId="14" fontId="37" fillId="0" borderId="6" xfId="0" applyNumberFormat="1" applyFont="1" applyFill="1" applyBorder="1" applyAlignment="1" applyProtection="1">
      <alignment horizontal="center" vertical="center" wrapText="1"/>
      <protection locked="0"/>
    </xf>
    <xf numFmtId="0" fontId="37" fillId="0" borderId="4" xfId="0" applyFont="1" applyFill="1" applyBorder="1" applyAlignment="1" applyProtection="1">
      <alignment vertical="center" wrapText="1"/>
      <protection locked="0"/>
    </xf>
    <xf numFmtId="3" fontId="8" fillId="0" borderId="4" xfId="0" applyNumberFormat="1" applyFont="1" applyFill="1" applyBorder="1" applyAlignment="1">
      <alignment horizontal="center" vertical="center"/>
    </xf>
    <xf numFmtId="4" fontId="12" fillId="0" borderId="20" xfId="0" applyNumberFormat="1" applyFont="1" applyFill="1" applyBorder="1" applyAlignment="1">
      <alignment vertical="center" wrapText="1"/>
    </xf>
    <xf numFmtId="3" fontId="32" fillId="0" borderId="70" xfId="0" applyNumberFormat="1" applyFont="1" applyFill="1" applyBorder="1" applyAlignment="1">
      <alignment vertical="top" wrapText="1"/>
    </xf>
    <xf numFmtId="4" fontId="8" fillId="0" borderId="14" xfId="0" applyNumberFormat="1" applyFont="1" applyFill="1" applyBorder="1" applyAlignment="1" applyProtection="1">
      <alignment vertical="top" wrapText="1"/>
      <protection locked="0"/>
    </xf>
    <xf numFmtId="3" fontId="32" fillId="0" borderId="9" xfId="0" applyNumberFormat="1" applyFont="1" applyFill="1" applyBorder="1" applyAlignment="1">
      <alignment vertical="top" wrapText="1"/>
    </xf>
    <xf numFmtId="0" fontId="1" fillId="0" borderId="0" xfId="0" applyFont="1" applyAlignment="1">
      <alignment horizontal="center" vertical="center" wrapText="1"/>
    </xf>
    <xf numFmtId="0" fontId="1" fillId="0" borderId="0" xfId="0" applyFont="1" applyBorder="1" applyAlignment="1">
      <alignment wrapText="1"/>
    </xf>
    <xf numFmtId="0" fontId="1" fillId="3" borderId="2" xfId="0" applyNumberFormat="1" applyFont="1" applyFill="1" applyBorder="1" applyAlignment="1" applyProtection="1">
      <alignment wrapText="1"/>
      <protection locked="0"/>
    </xf>
    <xf numFmtId="49" fontId="1" fillId="3" borderId="2" xfId="0" applyNumberFormat="1" applyFont="1" applyFill="1" applyBorder="1" applyAlignment="1" applyProtection="1">
      <alignment wrapText="1"/>
      <protection locked="0"/>
    </xf>
    <xf numFmtId="49" fontId="3" fillId="3" borderId="2" xfId="0" applyNumberFormat="1" applyFont="1" applyFill="1" applyBorder="1" applyAlignment="1" applyProtection="1">
      <alignment wrapText="1"/>
      <protection locked="0"/>
    </xf>
    <xf numFmtId="0" fontId="1" fillId="2" borderId="2" xfId="0" applyFont="1" applyFill="1" applyBorder="1" applyAlignment="1" applyProtection="1">
      <alignment horizontal="center" vertical="top" wrapText="1"/>
      <protection locked="0"/>
    </xf>
    <xf numFmtId="0" fontId="1" fillId="0" borderId="0" xfId="0" applyFont="1" applyFill="1" applyBorder="1" applyAlignment="1">
      <alignment horizontal="center" vertical="center" wrapText="1"/>
    </xf>
    <xf numFmtId="0" fontId="1" fillId="0" borderId="0" xfId="0" applyFont="1" applyBorder="1" applyAlignment="1">
      <alignment vertical="top" wrapText="1"/>
    </xf>
    <xf numFmtId="0" fontId="20" fillId="0" borderId="0" xfId="0" applyFont="1" applyBorder="1" applyAlignment="1">
      <alignment horizontal="center" vertical="top" wrapText="1"/>
    </xf>
    <xf numFmtId="0" fontId="23" fillId="0" borderId="0" xfId="0" applyFont="1" applyAlignment="1">
      <alignment horizontal="center" vertical="center" wrapText="1"/>
    </xf>
    <xf numFmtId="0" fontId="8" fillId="0" borderId="0"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24" fillId="0" borderId="52"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4" fillId="0" borderId="51"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55"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4" fillId="0" borderId="56" xfId="0" applyFont="1" applyFill="1" applyBorder="1" applyAlignment="1">
      <alignment horizontal="center" vertical="center" wrapText="1"/>
    </xf>
    <xf numFmtId="0" fontId="24" fillId="0" borderId="43"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8" fillId="0" borderId="0" xfId="0" applyFont="1" applyFill="1" applyAlignment="1">
      <alignment horizontal="center" vertical="center" wrapText="1"/>
    </xf>
    <xf numFmtId="0" fontId="24" fillId="0" borderId="50" xfId="2" applyFont="1" applyFill="1" applyBorder="1" applyAlignment="1">
      <alignment horizontal="center" vertical="center" wrapText="1"/>
    </xf>
    <xf numFmtId="0" fontId="24" fillId="0" borderId="45" xfId="2"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0" borderId="29" xfId="0" applyNumberFormat="1" applyFont="1" applyFill="1" applyBorder="1" applyAlignment="1">
      <alignment horizontal="center" vertical="center" wrapText="1"/>
    </xf>
    <xf numFmtId="0" fontId="7" fillId="0" borderId="46" xfId="0" applyFont="1" applyFill="1" applyBorder="1" applyAlignment="1">
      <alignment vertical="top" wrapText="1"/>
    </xf>
    <xf numFmtId="0" fontId="7" fillId="0" borderId="19" xfId="0" applyFont="1" applyFill="1" applyBorder="1" applyAlignment="1">
      <alignment vertical="top" wrapText="1"/>
    </xf>
    <xf numFmtId="0" fontId="7" fillId="0" borderId="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7" xfId="0" applyFont="1" applyFill="1" applyBorder="1" applyAlignment="1">
      <alignment vertical="top" wrapText="1"/>
    </xf>
    <xf numFmtId="0" fontId="7" fillId="0" borderId="56" xfId="0" applyFont="1" applyFill="1" applyBorder="1" applyAlignment="1">
      <alignment vertical="top" wrapText="1"/>
    </xf>
    <xf numFmtId="0" fontId="7" fillId="0" borderId="51" xfId="0" applyFont="1" applyFill="1" applyBorder="1" applyAlignment="1">
      <alignment vertical="top" wrapText="1"/>
    </xf>
    <xf numFmtId="49" fontId="7" fillId="3" borderId="61" xfId="0" applyNumberFormat="1" applyFont="1" applyFill="1" applyBorder="1" applyAlignment="1" applyProtection="1">
      <alignment vertical="top" wrapText="1"/>
      <protection locked="0"/>
    </xf>
    <xf numFmtId="49" fontId="7" fillId="3" borderId="53" xfId="0" applyNumberFormat="1" applyFont="1" applyFill="1" applyBorder="1" applyAlignment="1" applyProtection="1">
      <alignment vertical="top" wrapText="1"/>
      <protection locked="0"/>
    </xf>
    <xf numFmtId="0" fontId="7" fillId="0" borderId="46" xfId="0" applyFont="1" applyFill="1" applyBorder="1" applyAlignment="1">
      <alignment horizontal="center" vertical="top" wrapText="1"/>
    </xf>
    <xf numFmtId="0" fontId="7" fillId="0" borderId="51" xfId="0" applyFont="1" applyFill="1" applyBorder="1" applyAlignment="1">
      <alignment horizontal="center" vertical="top" wrapText="1"/>
    </xf>
    <xf numFmtId="0" fontId="7" fillId="0" borderId="32" xfId="0" applyFont="1" applyFill="1" applyBorder="1" applyAlignment="1">
      <alignment horizontal="center" vertical="top" wrapText="1"/>
    </xf>
    <xf numFmtId="0" fontId="7" fillId="0" borderId="55" xfId="0" applyFont="1" applyFill="1" applyBorder="1" applyAlignment="1">
      <alignment horizontal="center" vertical="top" wrapText="1"/>
    </xf>
    <xf numFmtId="0" fontId="7" fillId="0" borderId="33" xfId="0" applyFont="1" applyFill="1" applyBorder="1" applyAlignment="1">
      <alignment vertical="center" wrapText="1"/>
    </xf>
    <xf numFmtId="0" fontId="7" fillId="0" borderId="60" xfId="0" applyFont="1" applyFill="1" applyBorder="1" applyAlignment="1">
      <alignment vertical="center" wrapText="1"/>
    </xf>
    <xf numFmtId="0" fontId="24" fillId="0" borderId="44" xfId="0" applyFont="1" applyFill="1" applyBorder="1" applyAlignment="1">
      <alignment horizontal="center" vertical="center" wrapText="1"/>
    </xf>
    <xf numFmtId="0" fontId="7" fillId="0" borderId="6" xfId="0" applyFont="1" applyFill="1" applyBorder="1" applyAlignment="1">
      <alignment vertical="top" wrapText="1"/>
    </xf>
    <xf numFmtId="0" fontId="7" fillId="0" borderId="17" xfId="0" applyFont="1" applyFill="1" applyBorder="1" applyAlignment="1">
      <alignment vertical="top" wrapText="1"/>
    </xf>
    <xf numFmtId="0" fontId="7" fillId="0" borderId="46"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8" xfId="0" applyFont="1" applyFill="1" applyBorder="1" applyAlignment="1">
      <alignment vertical="top" wrapText="1"/>
    </xf>
    <xf numFmtId="0" fontId="7" fillId="0" borderId="2" xfId="0" applyFont="1" applyFill="1" applyBorder="1" applyAlignment="1">
      <alignment vertical="top" wrapText="1"/>
    </xf>
    <xf numFmtId="0" fontId="7" fillId="0" borderId="43" xfId="0" applyFont="1" applyFill="1" applyBorder="1" applyAlignment="1">
      <alignment vertical="top" wrapText="1"/>
    </xf>
    <xf numFmtId="0" fontId="7" fillId="0" borderId="57" xfId="0" applyFont="1" applyFill="1" applyBorder="1" applyAlignment="1">
      <alignment vertical="top" wrapText="1"/>
    </xf>
    <xf numFmtId="0" fontId="7" fillId="0" borderId="30" xfId="0" applyFont="1" applyFill="1" applyBorder="1" applyAlignment="1">
      <alignment vertical="top" wrapText="1"/>
    </xf>
    <xf numFmtId="0" fontId="7" fillId="0" borderId="42" xfId="0" applyFont="1" applyFill="1" applyBorder="1" applyAlignment="1">
      <alignment vertical="top" wrapText="1"/>
    </xf>
    <xf numFmtId="0" fontId="8" fillId="0" borderId="0" xfId="0" applyFont="1" applyAlignment="1">
      <alignment horizontal="center" vertical="top" wrapText="1"/>
    </xf>
    <xf numFmtId="0" fontId="10" fillId="0" borderId="34" xfId="0" applyFont="1" applyFill="1" applyBorder="1" applyAlignment="1">
      <alignment horizontal="center" vertical="top" wrapText="1"/>
    </xf>
    <xf numFmtId="0" fontId="10" fillId="0" borderId="19" xfId="0" applyFont="1" applyFill="1" applyBorder="1" applyAlignment="1">
      <alignment horizontal="center" vertical="top" wrapText="1"/>
    </xf>
    <xf numFmtId="0" fontId="10" fillId="0" borderId="28" xfId="0" applyFont="1" applyFill="1" applyBorder="1" applyAlignment="1">
      <alignment horizontal="center" vertical="top" wrapText="1"/>
    </xf>
    <xf numFmtId="0" fontId="10" fillId="0" borderId="8" xfId="0" applyFont="1" applyFill="1" applyBorder="1" applyAlignment="1">
      <alignment horizontal="center" vertical="top" wrapText="1"/>
    </xf>
    <xf numFmtId="0" fontId="10" fillId="0" borderId="2"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15" xfId="0" applyFont="1" applyFill="1" applyBorder="1" applyAlignment="1">
      <alignment horizontal="center" vertical="top" wrapText="1"/>
    </xf>
    <xf numFmtId="0" fontId="10" fillId="0" borderId="30" xfId="0" applyFont="1" applyFill="1" applyBorder="1" applyAlignment="1">
      <alignment horizontal="center"/>
    </xf>
    <xf numFmtId="0" fontId="10" fillId="0" borderId="42" xfId="0" applyFont="1" applyFill="1" applyBorder="1" applyAlignment="1">
      <alignment horizontal="center"/>
    </xf>
    <xf numFmtId="0" fontId="10" fillId="0" borderId="21" xfId="0" applyFont="1" applyFill="1" applyBorder="1" applyAlignment="1">
      <alignment horizontal="center"/>
    </xf>
    <xf numFmtId="0" fontId="10" fillId="0" borderId="10"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6" xfId="0" applyFont="1" applyFill="1" applyBorder="1" applyAlignment="1">
      <alignment horizontal="center"/>
    </xf>
    <xf numFmtId="0" fontId="10" fillId="0" borderId="17" xfId="0" applyFont="1" applyFill="1" applyBorder="1" applyAlignment="1">
      <alignment horizontal="center"/>
    </xf>
    <xf numFmtId="0" fontId="10" fillId="0" borderId="5" xfId="0" applyFont="1" applyFill="1" applyBorder="1" applyAlignment="1">
      <alignment horizontal="center"/>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2" applyFont="1" applyFill="1" applyBorder="1" applyAlignment="1">
      <alignment horizontal="center" vertical="center" wrapText="1"/>
    </xf>
    <xf numFmtId="0" fontId="10" fillId="0" borderId="3" xfId="2" applyFont="1" applyFill="1" applyBorder="1" applyAlignment="1">
      <alignment horizontal="center" vertical="center" wrapText="1"/>
    </xf>
    <xf numFmtId="0" fontId="10" fillId="0" borderId="10" xfId="2" applyFont="1" applyFill="1" applyBorder="1" applyAlignment="1">
      <alignment horizontal="center" vertical="center" wrapText="1"/>
    </xf>
    <xf numFmtId="0" fontId="10" fillId="0" borderId="14" xfId="2" applyFont="1" applyFill="1" applyBorder="1" applyAlignment="1">
      <alignment horizontal="center" vertical="center" wrapText="1"/>
    </xf>
    <xf numFmtId="4" fontId="25" fillId="0" borderId="63" xfId="0" applyNumberFormat="1" applyFont="1" applyFill="1" applyBorder="1" applyAlignment="1">
      <alignment horizontal="center" vertical="center" wrapText="1"/>
    </xf>
    <xf numFmtId="4" fontId="25" fillId="0" borderId="44" xfId="0" applyNumberFormat="1" applyFont="1" applyFill="1" applyBorder="1" applyAlignment="1">
      <alignment horizontal="center" vertical="center" wrapText="1"/>
    </xf>
    <xf numFmtId="0" fontId="24" fillId="0" borderId="43" xfId="0" applyFont="1" applyBorder="1" applyAlignment="1">
      <alignment horizontal="left" vertical="center" wrapText="1"/>
    </xf>
    <xf numFmtId="0" fontId="24" fillId="0" borderId="44" xfId="0" applyFont="1" applyBorder="1" applyAlignment="1">
      <alignment horizontal="left" vertical="center" wrapText="1"/>
    </xf>
    <xf numFmtId="0" fontId="24" fillId="0" borderId="62" xfId="0" applyFont="1" applyBorder="1" applyAlignment="1">
      <alignment horizontal="left" vertical="center" wrapText="1"/>
    </xf>
    <xf numFmtId="49" fontId="12" fillId="0" borderId="63" xfId="0" applyNumberFormat="1" applyFont="1" applyFill="1" applyBorder="1" applyAlignment="1" applyProtection="1">
      <alignment horizontal="center" vertical="center" wrapText="1"/>
      <protection locked="0"/>
    </xf>
    <xf numFmtId="49" fontId="12" fillId="0" borderId="44" xfId="0" applyNumberFormat="1" applyFont="1" applyFill="1" applyBorder="1" applyAlignment="1" applyProtection="1">
      <alignment horizontal="center" vertical="center" wrapText="1"/>
      <protection locked="0"/>
    </xf>
    <xf numFmtId="49" fontId="12" fillId="0" borderId="57" xfId="0" applyNumberFormat="1" applyFont="1" applyFill="1" applyBorder="1" applyAlignment="1" applyProtection="1">
      <alignment horizontal="center" vertical="center" wrapText="1"/>
      <protection locked="0"/>
    </xf>
    <xf numFmtId="0" fontId="8" fillId="0" borderId="43" xfId="0" applyFont="1" applyBorder="1" applyAlignment="1">
      <alignment horizontal="left" vertical="center"/>
    </xf>
    <xf numFmtId="0" fontId="8" fillId="0" borderId="44" xfId="0" applyFont="1" applyBorder="1" applyAlignment="1">
      <alignment horizontal="left" vertical="center"/>
    </xf>
    <xf numFmtId="0" fontId="8" fillId="0" borderId="57" xfId="0" applyFont="1" applyBorder="1" applyAlignment="1">
      <alignment horizontal="left" vertical="center"/>
    </xf>
    <xf numFmtId="0" fontId="10" fillId="0" borderId="43" xfId="0" applyFont="1" applyBorder="1" applyAlignment="1">
      <alignment horizontal="center" vertical="center"/>
    </xf>
    <xf numFmtId="0" fontId="10" fillId="0" borderId="57" xfId="0" applyFont="1" applyBorder="1" applyAlignment="1">
      <alignment horizontal="center" vertical="center"/>
    </xf>
    <xf numFmtId="0" fontId="10" fillId="0" borderId="44" xfId="0" applyFont="1" applyBorder="1" applyAlignment="1">
      <alignment horizontal="center" vertical="center"/>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62" xfId="0" applyFont="1" applyBorder="1" applyAlignment="1">
      <alignment horizontal="left" vertical="center" wrapText="1"/>
    </xf>
    <xf numFmtId="4" fontId="25" fillId="0" borderId="63" xfId="0" applyNumberFormat="1" applyFont="1" applyFill="1" applyBorder="1" applyAlignment="1" applyProtection="1">
      <alignment horizontal="center" vertical="center" wrapText="1"/>
    </xf>
    <xf numFmtId="4" fontId="25" fillId="0" borderId="44" xfId="0" applyNumberFormat="1" applyFont="1" applyFill="1" applyBorder="1" applyAlignment="1" applyProtection="1">
      <alignment horizontal="center" vertical="center" wrapText="1"/>
    </xf>
    <xf numFmtId="0" fontId="10" fillId="9" borderId="36" xfId="0" applyFont="1" applyFill="1" applyBorder="1" applyAlignment="1">
      <alignment horizontal="center" vertical="center" wrapText="1"/>
    </xf>
    <xf numFmtId="0" fontId="10" fillId="9" borderId="41" xfId="0" applyFont="1" applyFill="1" applyBorder="1" applyAlignment="1">
      <alignment horizontal="center" vertical="center" wrapText="1"/>
    </xf>
    <xf numFmtId="49" fontId="11" fillId="4" borderId="20" xfId="0" applyNumberFormat="1" applyFont="1" applyFill="1" applyBorder="1" applyAlignment="1" applyProtection="1">
      <alignment vertical="center" wrapText="1"/>
      <protection locked="0"/>
    </xf>
    <xf numFmtId="49" fontId="11" fillId="4" borderId="9" xfId="0" applyNumberFormat="1" applyFont="1" applyFill="1" applyBorder="1" applyAlignment="1" applyProtection="1">
      <alignment vertical="center" wrapText="1"/>
      <protection locked="0"/>
    </xf>
    <xf numFmtId="49" fontId="11" fillId="9" borderId="20" xfId="0" applyNumberFormat="1" applyFont="1" applyFill="1" applyBorder="1" applyAlignment="1" applyProtection="1">
      <alignment vertical="center" wrapText="1"/>
      <protection locked="0"/>
    </xf>
    <xf numFmtId="49" fontId="11" fillId="9" borderId="9" xfId="0" applyNumberFormat="1" applyFont="1" applyFill="1" applyBorder="1" applyAlignment="1" applyProtection="1">
      <alignment vertical="center" wrapText="1"/>
      <protection locked="0"/>
    </xf>
    <xf numFmtId="0" fontId="10" fillId="9" borderId="20" xfId="0" applyFont="1" applyFill="1" applyBorder="1" applyAlignment="1" applyProtection="1">
      <alignment horizontal="center" vertical="center" wrapText="1"/>
      <protection locked="0"/>
    </xf>
    <xf numFmtId="0" fontId="10" fillId="9" borderId="9" xfId="0" applyFont="1" applyFill="1" applyBorder="1" applyAlignment="1" applyProtection="1">
      <alignment horizontal="center" vertical="center" wrapText="1"/>
      <protection locked="0"/>
    </xf>
    <xf numFmtId="14" fontId="11" fillId="9" borderId="20" xfId="0" applyNumberFormat="1" applyFont="1" applyFill="1" applyBorder="1" applyAlignment="1" applyProtection="1">
      <alignment horizontal="center" vertical="center" wrapText="1"/>
      <protection locked="0"/>
    </xf>
    <xf numFmtId="14" fontId="11" fillId="9" borderId="9" xfId="0" applyNumberFormat="1" applyFont="1" applyFill="1" applyBorder="1" applyAlignment="1" applyProtection="1">
      <alignment horizontal="center" vertical="center" wrapText="1"/>
      <protection locked="0"/>
    </xf>
    <xf numFmtId="4" fontId="11" fillId="9" borderId="20" xfId="0" applyNumberFormat="1" applyFont="1" applyFill="1" applyBorder="1" applyAlignment="1" applyProtection="1">
      <alignment horizontal="center" vertical="center" wrapText="1"/>
      <protection locked="0"/>
    </xf>
    <xf numFmtId="4" fontId="11" fillId="9" borderId="9" xfId="0" applyNumberFormat="1" applyFont="1" applyFill="1" applyBorder="1" applyAlignment="1" applyProtection="1">
      <alignment horizontal="center" vertical="center" wrapText="1"/>
      <protection locked="0"/>
    </xf>
    <xf numFmtId="0" fontId="52" fillId="5" borderId="18" xfId="0" applyFont="1" applyFill="1" applyBorder="1" applyAlignment="1" applyProtection="1">
      <alignment horizontal="center" vertical="center" wrapText="1"/>
      <protection locked="0"/>
    </xf>
    <xf numFmtId="0" fontId="55" fillId="5" borderId="19" xfId="0" applyFont="1" applyFill="1" applyBorder="1" applyAlignment="1">
      <alignment horizontal="center" vertical="center" wrapText="1"/>
    </xf>
    <xf numFmtId="0" fontId="53" fillId="5" borderId="18" xfId="0" applyFont="1" applyFill="1" applyBorder="1" applyAlignment="1" applyProtection="1">
      <alignment wrapText="1"/>
      <protection locked="0"/>
    </xf>
    <xf numFmtId="0" fontId="52" fillId="5" borderId="18" xfId="0" applyFont="1" applyFill="1" applyBorder="1" applyAlignment="1">
      <alignment horizontal="center" vertical="center" wrapText="1"/>
    </xf>
    <xf numFmtId="0" fontId="51" fillId="5" borderId="18" xfId="0" applyFont="1" applyFill="1" applyBorder="1" applyAlignment="1" applyProtection="1">
      <alignment wrapText="1"/>
      <protection locked="0"/>
    </xf>
    <xf numFmtId="0" fontId="41" fillId="0" borderId="12"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2" fillId="0" borderId="15" xfId="0" applyFont="1" applyFill="1" applyBorder="1" applyAlignment="1">
      <alignment horizontal="center" vertical="center" wrapText="1"/>
    </xf>
    <xf numFmtId="49" fontId="41" fillId="0" borderId="10" xfId="0" applyNumberFormat="1" applyFont="1" applyFill="1" applyBorder="1" applyAlignment="1">
      <alignment horizontal="center" vertical="center" wrapText="1"/>
    </xf>
    <xf numFmtId="49" fontId="41" fillId="0" borderId="14" xfId="0" applyNumberFormat="1"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24" fillId="0" borderId="19" xfId="0" applyFont="1" applyBorder="1" applyAlignment="1">
      <alignment horizontal="left" vertical="center" wrapText="1"/>
    </xf>
    <xf numFmtId="0" fontId="24" fillId="0" borderId="57" xfId="0" applyFont="1" applyBorder="1" applyAlignment="1">
      <alignment horizontal="left" vertical="center" wrapText="1"/>
    </xf>
    <xf numFmtId="0" fontId="10" fillId="0" borderId="1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2" borderId="68" xfId="0" applyFont="1" applyFill="1" applyBorder="1" applyAlignment="1" applyProtection="1">
      <alignment vertical="center" wrapText="1"/>
      <protection locked="0"/>
    </xf>
    <xf numFmtId="0" fontId="10" fillId="2" borderId="13" xfId="0" applyFont="1" applyFill="1" applyBorder="1" applyAlignment="1" applyProtection="1">
      <alignment vertical="center" wrapText="1"/>
      <protection locked="0"/>
    </xf>
    <xf numFmtId="4" fontId="11" fillId="3" borderId="20" xfId="0" applyNumberFormat="1" applyFont="1" applyFill="1" applyBorder="1" applyAlignment="1" applyProtection="1">
      <alignment horizontal="center" vertical="center" wrapText="1"/>
      <protection locked="0"/>
    </xf>
    <xf numFmtId="4" fontId="11" fillId="3" borderId="9" xfId="0" applyNumberFormat="1" applyFont="1" applyFill="1" applyBorder="1" applyAlignment="1" applyProtection="1">
      <alignment horizontal="center" vertical="center" wrapText="1"/>
      <protection locked="0"/>
    </xf>
    <xf numFmtId="4" fontId="11" fillId="0" borderId="20" xfId="0" applyNumberFormat="1" applyFont="1" applyFill="1" applyBorder="1" applyAlignment="1" applyProtection="1">
      <alignment horizontal="center" vertical="center" wrapText="1"/>
      <protection locked="0"/>
    </xf>
    <xf numFmtId="4" fontId="11" fillId="0" borderId="9" xfId="0" applyNumberFormat="1" applyFont="1" applyFill="1" applyBorder="1" applyAlignment="1" applyProtection="1">
      <alignment horizontal="center" vertical="center" wrapText="1"/>
      <protection locked="0"/>
    </xf>
    <xf numFmtId="0" fontId="11" fillId="4" borderId="20" xfId="0" applyFont="1" applyFill="1" applyBorder="1" applyAlignment="1" applyProtection="1">
      <alignment vertical="center" wrapText="1"/>
      <protection locked="0"/>
    </xf>
    <xf numFmtId="0" fontId="11" fillId="4" borderId="9" xfId="0" applyFont="1" applyFill="1" applyBorder="1" applyAlignment="1" applyProtection="1">
      <alignment vertical="center" wrapText="1"/>
      <protection locked="0"/>
    </xf>
    <xf numFmtId="49" fontId="11" fillId="9" borderId="20" xfId="0" applyNumberFormat="1" applyFont="1" applyFill="1" applyBorder="1" applyAlignment="1" applyProtection="1">
      <alignment horizontal="center" vertical="center" wrapText="1"/>
      <protection locked="0"/>
    </xf>
    <xf numFmtId="49" fontId="11" fillId="9" borderId="9" xfId="0" applyNumberFormat="1" applyFont="1" applyFill="1" applyBorder="1" applyAlignment="1" applyProtection="1">
      <alignment horizontal="center" vertical="center" wrapText="1"/>
      <protection locked="0"/>
    </xf>
    <xf numFmtId="0" fontId="40" fillId="0" borderId="3" xfId="0" applyFont="1" applyFill="1" applyBorder="1" applyAlignment="1">
      <alignment horizontal="center" vertical="top" wrapText="1"/>
    </xf>
    <xf numFmtId="0" fontId="40" fillId="0" borderId="0" xfId="0" applyFont="1" applyFill="1" applyBorder="1" applyAlignment="1">
      <alignment horizontal="center" vertical="top" wrapText="1"/>
    </xf>
    <xf numFmtId="0" fontId="40" fillId="0" borderId="15" xfId="0" applyFont="1" applyFill="1" applyBorder="1" applyAlignment="1">
      <alignment horizontal="center" vertical="top" wrapText="1"/>
    </xf>
    <xf numFmtId="0" fontId="12" fillId="0" borderId="0" xfId="0" applyFont="1" applyBorder="1" applyAlignment="1">
      <alignment horizont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20"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20" xfId="0" applyFont="1" applyBorder="1" applyAlignment="1">
      <alignment horizontal="center" vertical="center" wrapText="1"/>
    </xf>
    <xf numFmtId="0" fontId="10" fillId="0" borderId="9" xfId="0" applyFont="1" applyBorder="1" applyAlignment="1">
      <alignment horizontal="center" vertical="center" wrapText="1"/>
    </xf>
    <xf numFmtId="49" fontId="10" fillId="0" borderId="68"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3" fontId="12" fillId="0" borderId="38" xfId="0" applyNumberFormat="1" applyFont="1" applyBorder="1" applyAlignment="1">
      <alignment horizontal="center" vertical="center"/>
    </xf>
    <xf numFmtId="49" fontId="40" fillId="0" borderId="36" xfId="0" applyNumberFormat="1" applyFont="1" applyBorder="1" applyAlignment="1">
      <alignment horizontal="center" vertical="top"/>
    </xf>
    <xf numFmtId="49" fontId="40" fillId="0" borderId="48" xfId="0" applyNumberFormat="1" applyFont="1" applyBorder="1" applyAlignment="1">
      <alignment horizontal="center" vertical="top"/>
    </xf>
    <xf numFmtId="0" fontId="33" fillId="5" borderId="68" xfId="0" applyFont="1" applyFill="1" applyBorder="1" applyAlignment="1">
      <alignment horizontal="center" vertical="center" wrapText="1"/>
    </xf>
    <xf numFmtId="0" fontId="33" fillId="5" borderId="73" xfId="0" applyFont="1" applyFill="1" applyBorder="1" applyAlignment="1">
      <alignment horizontal="center" vertical="center" wrapText="1"/>
    </xf>
    <xf numFmtId="49" fontId="10" fillId="0" borderId="9"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14"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49" fontId="40" fillId="0" borderId="37" xfId="0" applyNumberFormat="1" applyFont="1" applyBorder="1" applyAlignment="1">
      <alignment horizontal="center" vertical="top"/>
    </xf>
    <xf numFmtId="0" fontId="25" fillId="0" borderId="34" xfId="0" applyFont="1" applyBorder="1" applyAlignment="1">
      <alignment vertical="top" wrapText="1"/>
    </xf>
    <xf numFmtId="0" fontId="25" fillId="0" borderId="19" xfId="0" applyFont="1" applyBorder="1" applyAlignment="1">
      <alignment vertical="top" wrapText="1"/>
    </xf>
    <xf numFmtId="0" fontId="25" fillId="0" borderId="28" xfId="0" applyFont="1" applyBorder="1" applyAlignment="1">
      <alignment vertical="top" wrapText="1"/>
    </xf>
    <xf numFmtId="3" fontId="25" fillId="0" borderId="34" xfId="0" applyNumberFormat="1" applyFont="1" applyBorder="1" applyAlignment="1">
      <alignment vertical="top" wrapText="1"/>
    </xf>
    <xf numFmtId="3" fontId="25" fillId="0" borderId="19" xfId="0" applyNumberFormat="1" applyFont="1" applyBorder="1" applyAlignment="1">
      <alignment vertical="top" wrapText="1"/>
    </xf>
    <xf numFmtId="3" fontId="25" fillId="0" borderId="28" xfId="0" applyNumberFormat="1" applyFont="1" applyBorder="1" applyAlignment="1">
      <alignment vertical="top" wrapText="1"/>
    </xf>
    <xf numFmtId="0" fontId="7" fillId="0" borderId="3" xfId="0" applyFont="1" applyBorder="1" applyAlignment="1">
      <alignment vertical="top" wrapText="1"/>
    </xf>
    <xf numFmtId="0" fontId="7" fillId="0" borderId="0" xfId="0" applyFont="1" applyBorder="1" applyAlignment="1">
      <alignment vertical="top" wrapText="1"/>
    </xf>
    <xf numFmtId="0" fontId="7" fillId="0" borderId="15" xfId="0" applyFont="1" applyBorder="1" applyAlignment="1">
      <alignment vertical="top" wrapText="1"/>
    </xf>
    <xf numFmtId="0" fontId="7" fillId="0" borderId="35" xfId="0" applyFont="1" applyBorder="1" applyAlignment="1">
      <alignment vertical="top" wrapText="1"/>
    </xf>
    <xf numFmtId="0" fontId="7" fillId="0" borderId="18" xfId="0" applyFont="1" applyBorder="1" applyAlignment="1">
      <alignment vertical="top" wrapText="1"/>
    </xf>
    <xf numFmtId="0" fontId="7" fillId="0" borderId="31" xfId="0" applyFont="1" applyBorder="1" applyAlignment="1">
      <alignment vertical="top" wrapText="1"/>
    </xf>
    <xf numFmtId="0" fontId="10" fillId="0" borderId="3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49" fontId="10" fillId="0" borderId="24" xfId="0" applyNumberFormat="1" applyFont="1" applyBorder="1" applyAlignment="1">
      <alignment horizontal="center" vertical="center"/>
    </xf>
    <xf numFmtId="49" fontId="10" fillId="0" borderId="71" xfId="0" applyNumberFormat="1" applyFont="1" applyBorder="1" applyAlignment="1">
      <alignment horizontal="center" vertical="center"/>
    </xf>
    <xf numFmtId="49" fontId="10" fillId="0" borderId="25" xfId="0" applyNumberFormat="1" applyFont="1" applyBorder="1" applyAlignment="1">
      <alignment horizontal="center" vertical="center"/>
    </xf>
    <xf numFmtId="0" fontId="11" fillId="2" borderId="38" xfId="0" applyFont="1" applyFill="1" applyBorder="1" applyAlignment="1" applyProtection="1">
      <alignment vertical="top" wrapText="1"/>
      <protection locked="0"/>
    </xf>
    <xf numFmtId="0" fontId="11" fillId="2" borderId="13" xfId="0" applyFont="1" applyFill="1" applyBorder="1" applyAlignment="1" applyProtection="1">
      <alignment vertical="top" wrapText="1"/>
      <protection locked="0"/>
    </xf>
    <xf numFmtId="49" fontId="40" fillId="0" borderId="32" xfId="0" applyNumberFormat="1" applyFont="1" applyBorder="1" applyAlignment="1">
      <alignment horizontal="center" vertical="top"/>
    </xf>
    <xf numFmtId="0" fontId="25" fillId="0" borderId="34" xfId="0" applyFont="1" applyFill="1" applyBorder="1" applyAlignment="1">
      <alignment vertical="top" wrapText="1"/>
    </xf>
    <xf numFmtId="0" fontId="25" fillId="0" borderId="19" xfId="0" applyFont="1" applyFill="1" applyBorder="1" applyAlignment="1">
      <alignment vertical="top" wrapText="1"/>
    </xf>
    <xf numFmtId="0" fontId="25" fillId="0" borderId="28" xfId="0" applyFont="1" applyFill="1" applyBorder="1" applyAlignment="1">
      <alignment vertical="top" wrapText="1"/>
    </xf>
    <xf numFmtId="0" fontId="20" fillId="5" borderId="16" xfId="0" applyFont="1" applyFill="1" applyBorder="1" applyAlignment="1">
      <alignment horizontal="center" vertical="center" wrapText="1"/>
    </xf>
    <xf numFmtId="0" fontId="20" fillId="5" borderId="13" xfId="0" applyFont="1" applyFill="1" applyBorder="1" applyAlignment="1">
      <alignment horizontal="center" vertical="center" wrapText="1"/>
    </xf>
    <xf numFmtId="49" fontId="40" fillId="0" borderId="40" xfId="0" applyNumberFormat="1" applyFont="1" applyBorder="1" applyAlignment="1">
      <alignment horizontal="center" vertical="top"/>
    </xf>
    <xf numFmtId="0" fontId="37" fillId="2" borderId="68" xfId="0" applyFont="1" applyFill="1" applyBorder="1" applyAlignment="1">
      <alignment vertical="top" wrapText="1"/>
    </xf>
    <xf numFmtId="0" fontId="37" fillId="2" borderId="73" xfId="0" applyFont="1" applyFill="1" applyBorder="1" applyAlignment="1">
      <alignment vertical="top" wrapText="1"/>
    </xf>
    <xf numFmtId="49" fontId="40" fillId="0" borderId="41" xfId="0" applyNumberFormat="1" applyFont="1" applyBorder="1" applyAlignment="1">
      <alignment horizontal="center" vertical="top"/>
    </xf>
    <xf numFmtId="0" fontId="20" fillId="5" borderId="38" xfId="0" applyFont="1" applyFill="1" applyBorder="1" applyAlignment="1">
      <alignment horizontal="center" vertical="center" wrapText="1"/>
    </xf>
    <xf numFmtId="0" fontId="32" fillId="0" borderId="3" xfId="0" applyFont="1" applyBorder="1" applyAlignment="1">
      <alignment vertical="top" wrapText="1"/>
    </xf>
    <xf numFmtId="0" fontId="32" fillId="0" borderId="0" xfId="0" applyFont="1" applyBorder="1" applyAlignment="1">
      <alignment vertical="top" wrapText="1"/>
    </xf>
    <xf numFmtId="0" fontId="32" fillId="0" borderId="15" xfId="0" applyFont="1" applyBorder="1" applyAlignment="1">
      <alignment vertical="top" wrapText="1"/>
    </xf>
    <xf numFmtId="0" fontId="25" fillId="0" borderId="3" xfId="0" applyFont="1" applyFill="1" applyBorder="1" applyAlignment="1">
      <alignment vertical="top" wrapText="1"/>
    </xf>
    <xf numFmtId="0" fontId="25" fillId="0" borderId="0" xfId="0" applyFont="1" applyFill="1" applyBorder="1" applyAlignment="1">
      <alignment vertical="top" wrapText="1"/>
    </xf>
    <xf numFmtId="0" fontId="25" fillId="0" borderId="15" xfId="0" applyFont="1" applyFill="1" applyBorder="1" applyAlignment="1">
      <alignment vertical="top" wrapText="1"/>
    </xf>
    <xf numFmtId="0" fontId="40" fillId="0" borderId="35" xfId="0" applyFont="1" applyFill="1" applyBorder="1" applyAlignment="1">
      <alignment horizontal="center" vertical="top" wrapText="1"/>
    </xf>
    <xf numFmtId="0" fontId="40" fillId="0" borderId="18" xfId="0" applyFont="1" applyFill="1" applyBorder="1" applyAlignment="1">
      <alignment horizontal="center" vertical="top" wrapText="1"/>
    </xf>
    <xf numFmtId="0" fontId="40" fillId="0" borderId="31" xfId="0" applyFont="1" applyFill="1" applyBorder="1" applyAlignment="1">
      <alignment horizontal="center" vertical="top" wrapText="1"/>
    </xf>
    <xf numFmtId="3" fontId="32" fillId="0" borderId="10" xfId="0" applyNumberFormat="1" applyFont="1" applyBorder="1" applyAlignment="1">
      <alignment horizontal="center" vertical="center"/>
    </xf>
    <xf numFmtId="3" fontId="32" fillId="0" borderId="14" xfId="0" applyNumberFormat="1" applyFont="1" applyBorder="1" applyAlignment="1">
      <alignment horizontal="center" vertical="center"/>
    </xf>
    <xf numFmtId="3" fontId="32" fillId="0" borderId="70" xfId="0" applyNumberFormat="1" applyFont="1" applyBorder="1" applyAlignment="1">
      <alignment horizontal="center" vertical="center"/>
    </xf>
    <xf numFmtId="0" fontId="5" fillId="0" borderId="0" xfId="0" applyFont="1" applyAlignment="1">
      <alignment vertical="top" wrapText="1"/>
    </xf>
    <xf numFmtId="0" fontId="31" fillId="5" borderId="12"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5" borderId="11" xfId="0" applyFont="1" applyFill="1" applyBorder="1" applyAlignment="1">
      <alignment horizontal="center" vertical="center" wrapText="1"/>
    </xf>
    <xf numFmtId="0" fontId="31" fillId="5" borderId="3" xfId="0" applyFont="1" applyFill="1" applyBorder="1" applyAlignment="1">
      <alignment horizontal="center" vertical="center" wrapText="1"/>
    </xf>
    <xf numFmtId="0" fontId="31" fillId="5" borderId="0" xfId="0" applyFont="1" applyFill="1" applyBorder="1" applyAlignment="1">
      <alignment horizontal="center" vertical="center" wrapText="1"/>
    </xf>
    <xf numFmtId="0" fontId="31" fillId="5" borderId="15" xfId="0" applyFont="1" applyFill="1" applyBorder="1" applyAlignment="1">
      <alignment horizontal="center" vertical="center" wrapText="1"/>
    </xf>
    <xf numFmtId="0" fontId="31" fillId="5" borderId="8"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31" fillId="5" borderId="34" xfId="0" applyFont="1" applyFill="1" applyBorder="1" applyAlignment="1">
      <alignment horizontal="center" vertical="center" wrapText="1"/>
    </xf>
    <xf numFmtId="0" fontId="31" fillId="5" borderId="19" xfId="0" applyFont="1" applyFill="1" applyBorder="1" applyAlignment="1">
      <alignment horizontal="center" vertical="center" wrapText="1"/>
    </xf>
    <xf numFmtId="0" fontId="31" fillId="5" borderId="28"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1" fillId="5" borderId="31" xfId="0" applyFont="1" applyFill="1" applyBorder="1" applyAlignment="1">
      <alignment horizontal="center" vertical="center" wrapText="1"/>
    </xf>
    <xf numFmtId="0" fontId="32" fillId="0" borderId="34"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32" fillId="0" borderId="28" xfId="0" applyFont="1" applyFill="1" applyBorder="1" applyAlignment="1">
      <alignment horizontal="center" vertical="center" wrapText="1"/>
    </xf>
    <xf numFmtId="0" fontId="32" fillId="0" borderId="35"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31" xfId="0"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21" xfId="0" applyFont="1" applyBorder="1" applyAlignment="1">
      <alignment horizontal="center" vertical="center" wrapText="1"/>
    </xf>
    <xf numFmtId="3" fontId="32" fillId="0" borderId="9" xfId="0" applyNumberFormat="1" applyFont="1" applyBorder="1" applyAlignment="1">
      <alignment horizontal="center" vertical="center"/>
    </xf>
    <xf numFmtId="3" fontId="38" fillId="0" borderId="10" xfId="0" applyNumberFormat="1" applyFont="1" applyBorder="1" applyAlignment="1">
      <alignment horizontal="center" vertical="center"/>
    </xf>
    <xf numFmtId="3" fontId="38" fillId="0" borderId="14" xfId="0" applyNumberFormat="1" applyFont="1" applyBorder="1" applyAlignment="1">
      <alignment horizontal="center" vertical="center"/>
    </xf>
    <xf numFmtId="3" fontId="38" fillId="0" borderId="9" xfId="0" applyNumberFormat="1" applyFont="1" applyBorder="1" applyAlignment="1">
      <alignment horizontal="center" vertical="center"/>
    </xf>
    <xf numFmtId="3" fontId="32" fillId="0" borderId="10" xfId="0" applyNumberFormat="1" applyFont="1" applyFill="1" applyBorder="1" applyAlignment="1">
      <alignment horizontal="center" vertical="center"/>
    </xf>
    <xf numFmtId="3" fontId="32" fillId="0" borderId="14" xfId="0" applyNumberFormat="1" applyFont="1" applyFill="1" applyBorder="1" applyAlignment="1">
      <alignment horizontal="center" vertical="center"/>
    </xf>
    <xf numFmtId="0" fontId="32" fillId="0" borderId="3"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32" fillId="5" borderId="0" xfId="0" applyFont="1" applyFill="1" applyBorder="1" applyAlignment="1">
      <alignment horizontal="center" vertical="center" wrapText="1"/>
    </xf>
    <xf numFmtId="0" fontId="32" fillId="5" borderId="15" xfId="0" applyFont="1" applyFill="1" applyBorder="1" applyAlignment="1">
      <alignment horizontal="center" vertical="center" wrapText="1"/>
    </xf>
    <xf numFmtId="0" fontId="32" fillId="5" borderId="8"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2" fillId="5" borderId="7"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34" fillId="0" borderId="34"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28"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66" xfId="0" applyFont="1" applyFill="1" applyBorder="1" applyAlignment="1">
      <alignment horizontal="center" vertical="top" wrapText="1"/>
    </xf>
    <xf numFmtId="0" fontId="34" fillId="0" borderId="23" xfId="0" applyFont="1" applyFill="1" applyBorder="1" applyAlignment="1">
      <alignment horizontal="center" vertical="top" wrapText="1"/>
    </xf>
    <xf numFmtId="49" fontId="8" fillId="0" borderId="40" xfId="0" applyNumberFormat="1" applyFont="1" applyFill="1" applyBorder="1" applyAlignment="1">
      <alignment horizontal="center" vertical="top" wrapText="1"/>
    </xf>
    <xf numFmtId="49" fontId="8" fillId="0" borderId="37" xfId="0" applyNumberFormat="1" applyFont="1" applyFill="1" applyBorder="1" applyAlignment="1">
      <alignment horizontal="center" vertical="top" wrapText="1"/>
    </xf>
    <xf numFmtId="49" fontId="8" fillId="0" borderId="41" xfId="0" applyNumberFormat="1" applyFont="1" applyFill="1" applyBorder="1" applyAlignment="1">
      <alignment horizontal="center" vertical="top" wrapText="1"/>
    </xf>
    <xf numFmtId="0" fontId="8" fillId="0" borderId="0" xfId="0" applyFont="1" applyFill="1" applyBorder="1" applyAlignment="1">
      <alignment vertical="top" wrapText="1"/>
    </xf>
    <xf numFmtId="0" fontId="8" fillId="0" borderId="15" xfId="0" applyFont="1" applyFill="1" applyBorder="1" applyAlignment="1">
      <alignment vertical="top" wrapText="1"/>
    </xf>
    <xf numFmtId="0" fontId="35" fillId="0" borderId="0" xfId="0" applyFont="1" applyFill="1" applyBorder="1" applyAlignment="1">
      <alignment vertical="top" wrapText="1"/>
    </xf>
    <xf numFmtId="0" fontId="35" fillId="0" borderId="15" xfId="0" applyFont="1" applyFill="1" applyBorder="1" applyAlignment="1">
      <alignment vertical="top" wrapText="1"/>
    </xf>
    <xf numFmtId="0" fontId="34" fillId="0" borderId="12"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4" fillId="0" borderId="35"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4" fillId="0" borderId="31" xfId="0" applyFont="1" applyFill="1" applyBorder="1" applyAlignment="1">
      <alignment horizontal="center" vertical="center" wrapText="1"/>
    </xf>
    <xf numFmtId="0" fontId="34" fillId="0" borderId="16" xfId="0" applyFont="1" applyFill="1" applyBorder="1" applyAlignment="1">
      <alignment horizontal="center" vertical="center" wrapText="1"/>
    </xf>
    <xf numFmtId="0" fontId="34" fillId="0" borderId="38" xfId="0" applyFont="1" applyFill="1" applyBorder="1" applyAlignment="1">
      <alignment horizontal="center" vertical="center" wrapText="1"/>
    </xf>
    <xf numFmtId="0" fontId="34" fillId="0" borderId="7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36" xfId="0" applyFont="1" applyFill="1" applyBorder="1" applyAlignment="1">
      <alignment horizontal="center" vertical="top" wrapText="1"/>
    </xf>
    <xf numFmtId="0" fontId="8" fillId="0" borderId="37" xfId="0" applyFont="1" applyFill="1" applyBorder="1" applyAlignment="1">
      <alignment horizontal="center" vertical="top" wrapText="1"/>
    </xf>
    <xf numFmtId="0" fontId="34" fillId="0" borderId="3" xfId="0" applyFont="1" applyFill="1" applyBorder="1" applyAlignment="1">
      <alignment horizontal="center" vertical="top" wrapText="1"/>
    </xf>
    <xf numFmtId="0" fontId="34" fillId="0" borderId="15" xfId="0" applyFont="1" applyFill="1" applyBorder="1" applyAlignment="1">
      <alignment horizontal="center" vertical="top" wrapText="1"/>
    </xf>
    <xf numFmtId="0" fontId="34" fillId="0" borderId="8" xfId="0" applyFont="1" applyFill="1" applyBorder="1" applyAlignment="1">
      <alignment horizontal="center" vertical="top" wrapText="1"/>
    </xf>
    <xf numFmtId="0" fontId="34" fillId="0" borderId="7" xfId="0" applyFont="1" applyFill="1" applyBorder="1" applyAlignment="1">
      <alignment horizontal="center" vertical="top" wrapText="1"/>
    </xf>
    <xf numFmtId="0" fontId="7" fillId="0" borderId="3" xfId="0" applyFont="1" applyFill="1" applyBorder="1" applyAlignment="1">
      <alignment vertical="top" wrapText="1"/>
    </xf>
    <xf numFmtId="0" fontId="7" fillId="0" borderId="0" xfId="0" applyFont="1" applyFill="1" applyBorder="1" applyAlignment="1">
      <alignment vertical="top" wrapText="1"/>
    </xf>
    <xf numFmtId="0" fontId="7" fillId="0" borderId="15" xfId="0" applyFont="1" applyFill="1" applyBorder="1" applyAlignment="1">
      <alignment vertical="top" wrapText="1"/>
    </xf>
    <xf numFmtId="0" fontId="11" fillId="7" borderId="66" xfId="0" applyFont="1" applyFill="1" applyBorder="1" applyAlignment="1" applyProtection="1">
      <alignment horizontal="center" vertical="top" wrapText="1"/>
      <protection locked="0"/>
    </xf>
    <xf numFmtId="0" fontId="11" fillId="7" borderId="23" xfId="0" applyFont="1" applyFill="1" applyBorder="1" applyAlignment="1" applyProtection="1">
      <alignment horizontal="center" vertical="top" wrapText="1"/>
      <protection locked="0"/>
    </xf>
    <xf numFmtId="0" fontId="12" fillId="0" borderId="0" xfId="0" applyFont="1" applyFill="1" applyBorder="1" applyAlignment="1">
      <alignment horizontal="center" vertical="top" wrapText="1"/>
    </xf>
    <xf numFmtId="0" fontId="10" fillId="0" borderId="20" xfId="0" applyFont="1" applyFill="1" applyBorder="1" applyAlignment="1">
      <alignment horizontal="center" vertical="center" wrapText="1"/>
    </xf>
    <xf numFmtId="0" fontId="10" fillId="0" borderId="65" xfId="0" applyFont="1" applyFill="1" applyBorder="1" applyAlignment="1">
      <alignment horizontal="center" vertical="center" wrapText="1"/>
    </xf>
    <xf numFmtId="0" fontId="10" fillId="0" borderId="34" xfId="2"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30" xfId="2" applyFont="1" applyFill="1" applyBorder="1" applyAlignment="1">
      <alignment horizontal="center" vertical="center" wrapText="1"/>
    </xf>
    <xf numFmtId="0" fontId="10" fillId="0" borderId="42" xfId="2" applyFont="1" applyFill="1" applyBorder="1" applyAlignment="1">
      <alignment horizontal="center" vertical="center" wrapText="1"/>
    </xf>
    <xf numFmtId="0" fontId="10" fillId="0" borderId="21" xfId="2" applyFont="1" applyFill="1" applyBorder="1" applyAlignment="1">
      <alignment horizontal="center" vertical="center" wrapText="1"/>
    </xf>
    <xf numFmtId="0" fontId="7" fillId="0" borderId="23" xfId="0" applyFont="1" applyFill="1" applyBorder="1" applyAlignment="1">
      <alignment horizontal="center" vertical="top" wrapText="1"/>
    </xf>
    <xf numFmtId="0" fontId="8" fillId="0" borderId="34" xfId="0" applyFont="1" applyFill="1" applyBorder="1" applyAlignment="1">
      <alignment vertical="top" wrapText="1"/>
    </xf>
    <xf numFmtId="0" fontId="8" fillId="0" borderId="19" xfId="0" applyFont="1" applyFill="1" applyBorder="1" applyAlignment="1">
      <alignment vertical="top" wrapText="1"/>
    </xf>
    <xf numFmtId="0" fontId="8" fillId="0" borderId="28" xfId="0" applyFont="1" applyFill="1" applyBorder="1" applyAlignment="1">
      <alignment vertical="top" wrapText="1"/>
    </xf>
    <xf numFmtId="0" fontId="10" fillId="7" borderId="23" xfId="0" applyFont="1" applyFill="1" applyBorder="1" applyAlignment="1" applyProtection="1">
      <alignment vertical="top" wrapText="1"/>
      <protection locked="0"/>
    </xf>
    <xf numFmtId="49" fontId="8" fillId="0" borderId="29" xfId="0" applyNumberFormat="1" applyFont="1" applyFill="1" applyBorder="1" applyAlignment="1">
      <alignment horizontal="center" vertical="top" wrapText="1"/>
    </xf>
    <xf numFmtId="49" fontId="8" fillId="0" borderId="32" xfId="0" applyNumberFormat="1" applyFont="1" applyFill="1" applyBorder="1" applyAlignment="1">
      <alignment horizontal="center" vertical="top" wrapText="1"/>
    </xf>
    <xf numFmtId="49" fontId="8" fillId="0" borderId="46" xfId="0" applyNumberFormat="1" applyFont="1" applyFill="1" applyBorder="1" applyAlignment="1">
      <alignment horizontal="center" vertical="top" wrapText="1"/>
    </xf>
    <xf numFmtId="0" fontId="7" fillId="0" borderId="34" xfId="0" applyFont="1" applyFill="1" applyBorder="1" applyAlignment="1">
      <alignment vertical="top" wrapText="1"/>
    </xf>
    <xf numFmtId="0" fontId="7" fillId="0" borderId="28" xfId="0" applyFont="1" applyFill="1" applyBorder="1" applyAlignment="1">
      <alignment vertical="top" wrapText="1"/>
    </xf>
    <xf numFmtId="0" fontId="35" fillId="0" borderId="8" xfId="0" applyFont="1" applyFill="1" applyBorder="1" applyAlignment="1">
      <alignment vertical="top" wrapText="1"/>
    </xf>
    <xf numFmtId="0" fontId="35" fillId="0" borderId="2" xfId="0" applyFont="1" applyFill="1" applyBorder="1" applyAlignment="1">
      <alignment vertical="top" wrapText="1"/>
    </xf>
    <xf numFmtId="0" fontId="35" fillId="0" borderId="7" xfId="0" applyFont="1" applyFill="1" applyBorder="1" applyAlignment="1">
      <alignment vertical="top" wrapText="1"/>
    </xf>
    <xf numFmtId="0" fontId="7" fillId="0" borderId="12" xfId="0" applyFont="1" applyFill="1" applyBorder="1" applyAlignment="1">
      <alignment vertical="top" wrapText="1"/>
    </xf>
    <xf numFmtId="0" fontId="7" fillId="0" borderId="1" xfId="0" applyFont="1" applyFill="1" applyBorder="1" applyAlignment="1">
      <alignment vertical="top" wrapText="1"/>
    </xf>
    <xf numFmtId="0" fontId="7" fillId="0" borderId="11" xfId="0" applyFont="1" applyFill="1" applyBorder="1" applyAlignment="1">
      <alignment vertical="top" wrapText="1"/>
    </xf>
    <xf numFmtId="0" fontId="8" fillId="0" borderId="29" xfId="0" applyFont="1" applyFill="1" applyBorder="1" applyAlignment="1">
      <alignment horizontal="center" vertical="top" wrapText="1"/>
    </xf>
    <xf numFmtId="0" fontId="8" fillId="0" borderId="47" xfId="0" applyFont="1" applyFill="1" applyBorder="1" applyAlignment="1">
      <alignment horizontal="center" vertical="top" wrapText="1"/>
    </xf>
    <xf numFmtId="0" fontId="8" fillId="0" borderId="3" xfId="0" applyFont="1" applyFill="1" applyBorder="1" applyAlignment="1">
      <alignment vertical="top" wrapText="1"/>
    </xf>
    <xf numFmtId="0" fontId="7" fillId="0" borderId="35" xfId="0" applyFont="1" applyFill="1" applyBorder="1" applyAlignment="1">
      <alignment vertical="top" wrapText="1"/>
    </xf>
    <xf numFmtId="0" fontId="7" fillId="0" borderId="18" xfId="0" applyFont="1" applyFill="1" applyBorder="1" applyAlignment="1">
      <alignment vertical="top" wrapText="1"/>
    </xf>
    <xf numFmtId="0" fontId="7" fillId="0" borderId="31" xfId="0" applyFont="1" applyFill="1" applyBorder="1" applyAlignment="1">
      <alignment vertical="top" wrapText="1"/>
    </xf>
    <xf numFmtId="0" fontId="8" fillId="0" borderId="46" xfId="0" applyFont="1" applyFill="1" applyBorder="1" applyAlignment="1">
      <alignment horizontal="center" vertical="top" wrapText="1"/>
    </xf>
    <xf numFmtId="4" fontId="8" fillId="0" borderId="66" xfId="0" applyNumberFormat="1" applyFont="1" applyFill="1" applyBorder="1" applyAlignment="1">
      <alignment vertical="top" wrapText="1"/>
    </xf>
    <xf numFmtId="4" fontId="8" fillId="0" borderId="16" xfId="0" applyNumberFormat="1" applyFont="1" applyFill="1" applyBorder="1" applyAlignment="1">
      <alignment vertical="top" wrapText="1"/>
    </xf>
    <xf numFmtId="49" fontId="8" fillId="0" borderId="47" xfId="0" applyNumberFormat="1" applyFont="1" applyFill="1" applyBorder="1" applyAlignment="1">
      <alignment horizontal="center" vertical="top" wrapText="1"/>
    </xf>
    <xf numFmtId="0" fontId="7" fillId="0" borderId="66" xfId="0" applyFont="1" applyFill="1" applyBorder="1" applyAlignment="1">
      <alignment horizontal="center" vertical="top" wrapText="1"/>
    </xf>
    <xf numFmtId="49" fontId="8" fillId="0" borderId="72" xfId="0" applyNumberFormat="1" applyFont="1" applyFill="1" applyBorder="1" applyAlignment="1">
      <alignment horizontal="center" vertical="top" wrapText="1"/>
    </xf>
    <xf numFmtId="0" fontId="34" fillId="0" borderId="13" xfId="0" applyFont="1" applyFill="1" applyBorder="1" applyAlignment="1">
      <alignment horizontal="center" vertical="center" wrapText="1"/>
    </xf>
    <xf numFmtId="0" fontId="7" fillId="0" borderId="0" xfId="0" applyFont="1" applyFill="1" applyAlignment="1" applyProtection="1">
      <alignment vertical="top" wrapText="1"/>
      <protection locked="0"/>
    </xf>
    <xf numFmtId="4" fontId="8" fillId="0" borderId="65" xfId="0" applyNumberFormat="1" applyFont="1" applyFill="1" applyBorder="1" applyAlignment="1">
      <alignment vertical="top" wrapText="1"/>
    </xf>
    <xf numFmtId="4" fontId="8" fillId="0" borderId="10" xfId="0" applyNumberFormat="1" applyFont="1" applyFill="1" applyBorder="1" applyAlignment="1">
      <alignment vertical="top" wrapText="1"/>
    </xf>
    <xf numFmtId="0" fontId="7" fillId="0" borderId="0" xfId="0" applyFont="1" applyFill="1" applyAlignment="1" applyProtection="1">
      <alignment horizontal="center" vertical="center"/>
      <protection locked="0"/>
    </xf>
    <xf numFmtId="49" fontId="19" fillId="0" borderId="2" xfId="0" applyNumberFormat="1" applyFont="1" applyFill="1" applyBorder="1" applyAlignment="1" applyProtection="1">
      <alignment horizontal="center" wrapText="1"/>
      <protection locked="0"/>
    </xf>
    <xf numFmtId="0" fontId="22" fillId="0" borderId="2" xfId="0" applyFont="1" applyBorder="1" applyAlignment="1" applyProtection="1">
      <alignment horizontal="center" vertical="top" wrapText="1"/>
    </xf>
    <xf numFmtId="0" fontId="43" fillId="0" borderId="1" xfId="0" applyFont="1" applyFill="1" applyBorder="1" applyAlignment="1" applyProtection="1">
      <alignment horizontal="center" vertical="top"/>
    </xf>
    <xf numFmtId="0" fontId="11" fillId="3" borderId="66" xfId="0" applyFont="1" applyFill="1" applyBorder="1" applyAlignment="1">
      <alignment horizontal="center" vertical="top" wrapText="1"/>
    </xf>
    <xf numFmtId="0" fontId="11" fillId="3" borderId="23" xfId="0" applyFont="1" applyFill="1" applyBorder="1" applyAlignment="1">
      <alignment horizontal="center" vertical="top" wrapText="1"/>
    </xf>
    <xf numFmtId="0" fontId="12" fillId="0" borderId="0" xfId="0" applyFont="1" applyFill="1" applyAlignment="1" applyProtection="1">
      <alignment vertical="top" wrapText="1"/>
      <protection locked="0"/>
    </xf>
    <xf numFmtId="0" fontId="7" fillId="0" borderId="0" xfId="0" applyFont="1" applyFill="1" applyAlignment="1" applyProtection="1">
      <alignment horizontal="center" vertical="center" wrapText="1"/>
      <protection locked="0"/>
    </xf>
    <xf numFmtId="0" fontId="7" fillId="6" borderId="0" xfId="0" applyFont="1" applyFill="1" applyAlignment="1" applyProtection="1">
      <alignment vertical="top" wrapText="1"/>
      <protection locked="0"/>
    </xf>
    <xf numFmtId="0" fontId="19" fillId="0" borderId="0" xfId="0" applyFont="1" applyAlignment="1" applyProtection="1">
      <alignment vertical="top" wrapText="1"/>
    </xf>
    <xf numFmtId="0" fontId="29" fillId="0" borderId="0" xfId="0" applyFont="1" applyAlignment="1" applyProtection="1">
      <alignment vertical="top" wrapText="1"/>
      <protection locked="0"/>
    </xf>
    <xf numFmtId="0" fontId="29" fillId="0" borderId="0" xfId="0" applyFont="1" applyAlignment="1" applyProtection="1">
      <alignment vertical="top"/>
      <protection locked="0"/>
    </xf>
    <xf numFmtId="0" fontId="19" fillId="0" borderId="2" xfId="0" applyFont="1" applyFill="1" applyBorder="1" applyAlignment="1" applyProtection="1">
      <alignment horizontal="center" wrapText="1"/>
      <protection locked="0"/>
    </xf>
    <xf numFmtId="0" fontId="43" fillId="0" borderId="0" xfId="0" applyFont="1" applyFill="1" applyBorder="1" applyAlignment="1" applyProtection="1">
      <alignment horizontal="center" vertical="top"/>
    </xf>
    <xf numFmtId="0" fontId="44" fillId="0" borderId="0" xfId="0" applyFont="1" applyFill="1" applyAlignment="1" applyProtection="1">
      <alignment vertical="top" wrapText="1"/>
      <protection locked="0"/>
    </xf>
    <xf numFmtId="0" fontId="22" fillId="0" borderId="0" xfId="0" applyFont="1" applyAlignment="1">
      <alignment horizontal="center" vertical="center" wrapText="1"/>
    </xf>
    <xf numFmtId="0" fontId="19" fillId="0" borderId="0" xfId="0" applyFont="1" applyAlignment="1">
      <alignment vertical="top" wrapText="1"/>
    </xf>
    <xf numFmtId="49" fontId="45" fillId="0" borderId="0" xfId="0" applyNumberFormat="1" applyFont="1" applyAlignment="1">
      <alignment horizontal="center"/>
    </xf>
    <xf numFmtId="49" fontId="19" fillId="0" borderId="0" xfId="0" applyNumberFormat="1" applyFont="1" applyAlignment="1">
      <alignment horizontal="center" vertical="top"/>
    </xf>
    <xf numFmtId="0" fontId="14" fillId="0" borderId="0" xfId="0" applyFont="1" applyAlignment="1">
      <alignment horizontal="center" vertical="center" wrapText="1"/>
    </xf>
    <xf numFmtId="49" fontId="48" fillId="2" borderId="0" xfId="0" applyNumberFormat="1" applyFont="1" applyFill="1" applyBorder="1" applyAlignment="1">
      <alignment horizontal="center" vertical="top"/>
    </xf>
    <xf numFmtId="49" fontId="46" fillId="2" borderId="0" xfId="0" applyNumberFormat="1" applyFont="1" applyFill="1" applyBorder="1" applyAlignment="1">
      <alignment horizontal="center" vertical="top"/>
    </xf>
    <xf numFmtId="0" fontId="12" fillId="0" borderId="0" xfId="0" applyFont="1" applyFill="1" applyBorder="1" applyAlignment="1">
      <alignment wrapText="1"/>
    </xf>
    <xf numFmtId="0" fontId="27" fillId="0" borderId="54"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3" xfId="0" applyFont="1" applyBorder="1" applyAlignment="1">
      <alignment horizontal="center" vertical="top" wrapText="1"/>
    </xf>
    <xf numFmtId="49" fontId="29" fillId="0" borderId="39" xfId="0" applyNumberFormat="1" applyFont="1" applyBorder="1" applyAlignment="1">
      <alignment horizontal="center" vertical="center"/>
    </xf>
    <xf numFmtId="0" fontId="27" fillId="0" borderId="4" xfId="0" applyFont="1" applyBorder="1" applyAlignment="1">
      <alignment vertical="center" wrapText="1"/>
    </xf>
    <xf numFmtId="0" fontId="29" fillId="0" borderId="4" xfId="0" applyFont="1" applyBorder="1" applyAlignment="1">
      <alignment horizontal="center" vertical="top" wrapText="1"/>
    </xf>
    <xf numFmtId="0" fontId="47" fillId="0" borderId="4" xfId="0" applyFont="1" applyBorder="1" applyAlignment="1">
      <alignment horizontal="center" vertical="center"/>
    </xf>
    <xf numFmtId="0" fontId="29" fillId="0" borderId="11" xfId="0" applyFont="1" applyBorder="1" applyAlignment="1">
      <alignment horizontal="center" vertical="top" wrapText="1"/>
    </xf>
    <xf numFmtId="0" fontId="29" fillId="0" borderId="7" xfId="0" applyFont="1" applyBorder="1" applyAlignment="1">
      <alignment horizontal="center" vertical="top" wrapText="1"/>
    </xf>
    <xf numFmtId="0" fontId="27" fillId="0" borderId="20" xfId="0" applyFont="1" applyBorder="1" applyAlignment="1">
      <alignment horizontal="center" vertical="top" wrapText="1"/>
    </xf>
    <xf numFmtId="0" fontId="27" fillId="0" borderId="65" xfId="0" applyFont="1" applyBorder="1" applyAlignment="1">
      <alignment horizontal="center" vertical="top" wrapText="1"/>
    </xf>
    <xf numFmtId="0" fontId="29" fillId="0" borderId="23" xfId="0" applyFont="1" applyBorder="1" applyAlignment="1">
      <alignment vertical="top" wrapText="1"/>
    </xf>
    <xf numFmtId="0" fontId="27" fillId="0" borderId="10" xfId="0" applyFont="1" applyBorder="1" applyAlignment="1">
      <alignment vertical="center" wrapText="1"/>
    </xf>
    <xf numFmtId="0" fontId="27" fillId="0" borderId="9" xfId="0" applyFont="1" applyBorder="1" applyAlignment="1">
      <alignment vertical="center" wrapText="1"/>
    </xf>
    <xf numFmtId="49" fontId="29" fillId="0" borderId="72" xfId="0" applyNumberFormat="1" applyFont="1" applyBorder="1" applyAlignment="1">
      <alignment horizontal="center" vertical="center"/>
    </xf>
    <xf numFmtId="49" fontId="29" fillId="0" borderId="22" xfId="0" applyNumberFormat="1" applyFont="1" applyBorder="1" applyAlignment="1">
      <alignment horizontal="center" vertical="center"/>
    </xf>
    <xf numFmtId="4" fontId="27" fillId="0" borderId="10" xfId="0" applyNumberFormat="1" applyFont="1" applyBorder="1" applyAlignment="1">
      <alignment horizontal="center" vertical="center" wrapText="1"/>
    </xf>
    <xf numFmtId="0" fontId="47" fillId="0" borderId="14" xfId="0" applyFont="1" applyBorder="1" applyAlignment="1">
      <alignment horizontal="center" vertical="center"/>
    </xf>
    <xf numFmtId="0" fontId="47" fillId="0" borderId="9" xfId="0" applyFont="1" applyBorder="1" applyAlignment="1">
      <alignment horizontal="center" vertical="center"/>
    </xf>
    <xf numFmtId="0" fontId="29" fillId="0" borderId="10" xfId="0" applyFont="1" applyBorder="1" applyAlignment="1">
      <alignment horizontal="center" vertical="top" wrapText="1"/>
    </xf>
    <xf numFmtId="0" fontId="29" fillId="0" borderId="9" xfId="0" applyFont="1" applyBorder="1" applyAlignment="1">
      <alignment horizontal="center" vertical="top" wrapText="1"/>
    </xf>
    <xf numFmtId="0" fontId="28" fillId="0" borderId="10" xfId="0" applyFont="1" applyBorder="1" applyAlignment="1">
      <alignment vertical="top" wrapText="1"/>
    </xf>
    <xf numFmtId="0" fontId="28" fillId="0" borderId="14" xfId="0" applyFont="1" applyBorder="1" applyAlignment="1">
      <alignment vertical="top" wrapText="1"/>
    </xf>
    <xf numFmtId="0" fontId="28" fillId="0" borderId="9" xfId="0" applyFont="1" applyBorder="1" applyAlignment="1">
      <alignment vertical="top" wrapText="1"/>
    </xf>
    <xf numFmtId="0" fontId="47" fillId="0" borderId="4" xfId="0" applyFont="1" applyBorder="1" applyAlignment="1">
      <alignment horizontal="center" vertical="center" wrapText="1"/>
    </xf>
    <xf numFmtId="0" fontId="47" fillId="0" borderId="10" xfId="0" applyFont="1" applyBorder="1" applyAlignment="1">
      <alignment horizontal="center" vertical="center" wrapText="1"/>
    </xf>
    <xf numFmtId="0" fontId="29" fillId="0" borderId="4" xfId="0" applyFont="1" applyBorder="1" applyAlignment="1">
      <alignment horizontal="left" vertical="top" wrapText="1"/>
    </xf>
    <xf numFmtId="0" fontId="29" fillId="0" borderId="4" xfId="0" applyFont="1" applyBorder="1" applyAlignment="1">
      <alignment vertical="top" wrapText="1"/>
    </xf>
    <xf numFmtId="0" fontId="19" fillId="0" borderId="8" xfId="0" applyFont="1" applyBorder="1" applyAlignment="1">
      <alignment vertical="center"/>
    </xf>
    <xf numFmtId="0" fontId="19" fillId="0" borderId="2" xfId="0" applyFont="1" applyBorder="1" applyAlignment="1">
      <alignment vertical="center"/>
    </xf>
    <xf numFmtId="0" fontId="19" fillId="0" borderId="7" xfId="0" applyFont="1" applyBorder="1" applyAlignment="1">
      <alignment vertical="center"/>
    </xf>
    <xf numFmtId="49" fontId="29" fillId="0" borderId="67" xfId="0" applyNumberFormat="1" applyFont="1" applyBorder="1" applyAlignment="1">
      <alignment horizontal="center" vertical="center"/>
    </xf>
    <xf numFmtId="0" fontId="27" fillId="0" borderId="14" xfId="0" applyFont="1" applyBorder="1" applyAlignment="1">
      <alignment vertical="center" wrapText="1"/>
    </xf>
    <xf numFmtId="0" fontId="27" fillId="0" borderId="70" xfId="0" applyFont="1" applyBorder="1" applyAlignment="1">
      <alignment vertical="center" wrapText="1"/>
    </xf>
    <xf numFmtId="0" fontId="29" fillId="0" borderId="14" xfId="0" applyFont="1" applyBorder="1" applyAlignment="1">
      <alignment horizontal="center" vertical="top" wrapText="1"/>
    </xf>
    <xf numFmtId="0" fontId="29" fillId="0" borderId="70" xfId="0" applyFont="1" applyBorder="1" applyAlignment="1">
      <alignment horizontal="center" vertical="top" wrapText="1"/>
    </xf>
    <xf numFmtId="0" fontId="47" fillId="0" borderId="26" xfId="0" applyFont="1" applyBorder="1" applyAlignment="1">
      <alignment horizontal="center" vertical="center" wrapText="1"/>
    </xf>
  </cellXfs>
  <cellStyles count="4">
    <cellStyle name="Гиперссылка" xfId="2" builtinId="8"/>
    <cellStyle name="Обычный" xfId="0" builtinId="0"/>
    <cellStyle name="Обычный 2" xfId="1"/>
    <cellStyle name="Финансов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ks\&#1086;&#1073;&#1084;&#1077;&#1085;\Users\KolomoecMV\Documents\&#1079;&#1072;&#1081;&#1094;&#1077;&#1074;\&#1054;&#1058;&#1063;&#1045;&#1058;%20&#1055;&#1055;&#1052;&#1048;%20-19%20(&#1092;&#1086;&#1088;&#1084;&#1072;,%20&#1085;&#1072;&#1079;&#1074;%20&#1092;&#1072;&#1081;)\&#1055;&#1088;&#1077;&#1076;&#1083;&#1086;&#1078;%20&#1087;&#1086;%20&#1080;&#1079;&#1084;&#1077;&#1085;&#1077;&#1085;%20&#1060;&#1054;&#1056;&#1052;&#1067;%20&#1054;&#1058;&#1063;&#1045;&#1058;&#1040;\&#1044;&#1051;&#1071;%20&#1056;&#1059;&#1050;&#1054;&#1042;&#1054;&#1044;&#1057;&#1058;&#1042;&#1040;\&#1060;&#1054;&#1056;&#1052;&#1040;%20&#1054;&#1058;&#1063;&#1045;&#1058;&#1040;%20(&#1076;&#1083;&#1103;%20&#1079;&#1072;&#1087;&#1086;&#1083;)%202021%2009.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рмены и Пояснения"/>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N17"/>
  <sheetViews>
    <sheetView tabSelected="1" topLeftCell="C1" zoomScaleNormal="100" workbookViewId="0">
      <selection activeCell="F7" sqref="F7:N7"/>
    </sheetView>
  </sheetViews>
  <sheetFormatPr defaultRowHeight="18.75" x14ac:dyDescent="0.3"/>
  <cols>
    <col min="1" max="1" width="3.7109375" style="23" hidden="1" customWidth="1"/>
    <col min="2" max="2" width="6.28515625" style="23" hidden="1" customWidth="1"/>
    <col min="3" max="3" width="6.7109375" style="23" customWidth="1"/>
    <col min="4" max="4" width="13.85546875" style="23" customWidth="1"/>
    <col min="5" max="5" width="26.7109375" style="23" customWidth="1"/>
    <col min="6" max="6" width="22.28515625" style="23" customWidth="1"/>
    <col min="7" max="7" width="5.5703125" style="23" customWidth="1"/>
    <col min="8" max="8" width="12.85546875" style="23" customWidth="1"/>
    <col min="9" max="9" width="5.28515625" style="23" customWidth="1"/>
    <col min="10" max="10" width="3.5703125" style="23" customWidth="1"/>
    <col min="11" max="11" width="6.140625" style="23" customWidth="1"/>
    <col min="12" max="12" width="8.85546875" style="23" customWidth="1"/>
    <col min="13" max="13" width="14.28515625" style="23" customWidth="1"/>
    <col min="14" max="14" width="7" style="23" customWidth="1"/>
    <col min="15" max="16" width="9.140625" style="23"/>
    <col min="17" max="17" width="14.5703125" style="23" customWidth="1"/>
    <col min="18" max="16384" width="9.140625" style="23"/>
  </cols>
  <sheetData>
    <row r="1" spans="1:14" ht="18.75" customHeight="1" x14ac:dyDescent="0.3">
      <c r="C1" s="415" t="s">
        <v>7</v>
      </c>
      <c r="D1" s="415"/>
      <c r="E1" s="415"/>
      <c r="F1" s="415"/>
      <c r="G1" s="415"/>
      <c r="H1" s="415"/>
      <c r="I1" s="415"/>
      <c r="J1" s="415"/>
      <c r="K1" s="415"/>
      <c r="L1" s="415"/>
      <c r="M1" s="415"/>
      <c r="N1" s="415"/>
    </row>
    <row r="2" spans="1:14" ht="38.25" customHeight="1" x14ac:dyDescent="0.3">
      <c r="C2" s="415" t="s">
        <v>51</v>
      </c>
      <c r="D2" s="415"/>
      <c r="E2" s="415"/>
      <c r="F2" s="415"/>
      <c r="G2" s="415"/>
      <c r="H2" s="415"/>
      <c r="I2" s="415"/>
      <c r="J2" s="415"/>
      <c r="K2" s="415"/>
      <c r="L2" s="415"/>
      <c r="M2" s="415"/>
      <c r="N2" s="415"/>
    </row>
    <row r="3" spans="1:14" x14ac:dyDescent="0.3">
      <c r="C3" s="18"/>
      <c r="D3" s="18"/>
      <c r="E3" s="18"/>
      <c r="F3" s="18"/>
      <c r="G3" s="37"/>
      <c r="H3" s="18"/>
      <c r="I3" s="37"/>
      <c r="J3" s="18"/>
      <c r="K3" s="37"/>
      <c r="L3" s="18"/>
      <c r="M3" s="18"/>
      <c r="N3" s="4"/>
    </row>
    <row r="4" spans="1:14" ht="18.75" customHeight="1" x14ac:dyDescent="0.3">
      <c r="A4" s="4" t="s">
        <v>4</v>
      </c>
      <c r="B4" s="4"/>
      <c r="C4" s="4"/>
      <c r="D4" s="4"/>
      <c r="E4" s="4"/>
      <c r="F4" s="16" t="s">
        <v>6</v>
      </c>
      <c r="G4" s="126" t="s">
        <v>322</v>
      </c>
      <c r="H4" s="113" t="s">
        <v>32</v>
      </c>
      <c r="I4" s="5">
        <v>20</v>
      </c>
      <c r="J4" s="6">
        <v>21</v>
      </c>
      <c r="K4" s="4" t="s">
        <v>5</v>
      </c>
      <c r="L4" s="4"/>
      <c r="M4" s="4"/>
      <c r="N4" s="4"/>
    </row>
    <row r="5" spans="1:14" ht="18.75" customHeight="1" x14ac:dyDescent="0.3">
      <c r="A5" s="4" t="s">
        <v>4</v>
      </c>
      <c r="B5" s="4"/>
      <c r="C5" s="4"/>
      <c r="D5" s="4"/>
      <c r="E5" s="4"/>
      <c r="F5" s="4"/>
      <c r="G5" s="415" t="s">
        <v>47</v>
      </c>
      <c r="H5" s="415"/>
      <c r="I5" s="45"/>
      <c r="J5" s="5"/>
      <c r="K5" s="5"/>
      <c r="L5" s="4"/>
      <c r="M5" s="4"/>
      <c r="N5" s="4"/>
    </row>
    <row r="6" spans="1:14" ht="18.75" customHeight="1" x14ac:dyDescent="0.3">
      <c r="A6" s="4"/>
      <c r="B6" s="4"/>
      <c r="C6" s="4"/>
      <c r="D6" s="4"/>
      <c r="E6" s="4"/>
      <c r="F6" s="4"/>
      <c r="G6" s="4"/>
      <c r="H6" s="38"/>
      <c r="I6" s="38"/>
      <c r="J6" s="5"/>
      <c r="K6" s="5"/>
      <c r="L6" s="4"/>
      <c r="M6" s="4"/>
      <c r="N6" s="4"/>
    </row>
    <row r="7" spans="1:14" ht="143.25" customHeight="1" x14ac:dyDescent="0.3">
      <c r="C7" s="416" t="s">
        <v>61</v>
      </c>
      <c r="D7" s="416"/>
      <c r="E7" s="416"/>
      <c r="F7" s="417" t="s">
        <v>262</v>
      </c>
      <c r="G7" s="417"/>
      <c r="H7" s="417"/>
      <c r="I7" s="417"/>
      <c r="J7" s="417"/>
      <c r="K7" s="417"/>
      <c r="L7" s="417"/>
      <c r="M7" s="417"/>
      <c r="N7" s="417"/>
    </row>
    <row r="8" spans="1:14" ht="11.25" customHeight="1" x14ac:dyDescent="0.3">
      <c r="C8" s="24"/>
      <c r="D8" s="24"/>
      <c r="E8" s="24"/>
      <c r="F8" s="19"/>
      <c r="G8" s="34"/>
      <c r="H8" s="19"/>
      <c r="I8" s="34"/>
      <c r="J8" s="19"/>
      <c r="K8" s="34"/>
      <c r="L8" s="19"/>
      <c r="M8" s="19"/>
      <c r="N8" s="17"/>
    </row>
    <row r="9" spans="1:14" ht="43.5" customHeight="1" x14ac:dyDescent="0.3">
      <c r="C9" s="416" t="s">
        <v>3</v>
      </c>
      <c r="D9" s="416"/>
      <c r="E9" s="416"/>
      <c r="F9" s="418" t="s">
        <v>263</v>
      </c>
      <c r="G9" s="419"/>
      <c r="H9" s="419"/>
      <c r="I9" s="419"/>
      <c r="J9" s="419"/>
      <c r="K9" s="419"/>
      <c r="L9" s="419"/>
      <c r="M9" s="419"/>
      <c r="N9" s="419"/>
    </row>
    <row r="10" spans="1:14" ht="12.75" customHeight="1" x14ac:dyDescent="0.3">
      <c r="C10" s="21"/>
      <c r="D10" s="21"/>
      <c r="E10" s="21"/>
      <c r="F10" s="21"/>
      <c r="G10" s="35"/>
      <c r="H10" s="21"/>
      <c r="I10" s="2"/>
      <c r="J10" s="2"/>
      <c r="K10" s="2"/>
      <c r="L10" s="2"/>
      <c r="M10" s="2"/>
      <c r="N10" s="18"/>
    </row>
    <row r="11" spans="1:14" ht="55.5" customHeight="1" x14ac:dyDescent="0.3">
      <c r="C11" s="416" t="s">
        <v>52</v>
      </c>
      <c r="D11" s="416"/>
      <c r="E11" s="416"/>
      <c r="F11" s="44" t="s">
        <v>58</v>
      </c>
      <c r="G11" s="112" t="s">
        <v>123</v>
      </c>
      <c r="H11" s="47" t="s">
        <v>31</v>
      </c>
      <c r="I11" s="34">
        <v>20</v>
      </c>
      <c r="J11" s="36">
        <v>21</v>
      </c>
      <c r="K11" s="17" t="s">
        <v>60</v>
      </c>
      <c r="L11" s="34" t="s">
        <v>53</v>
      </c>
      <c r="M11" s="48" t="s">
        <v>59</v>
      </c>
      <c r="N11" s="338" t="s">
        <v>264</v>
      </c>
    </row>
    <row r="12" spans="1:14" ht="17.25" customHeight="1" x14ac:dyDescent="0.3">
      <c r="C12" s="3"/>
      <c r="D12" s="3"/>
      <c r="E12" s="3"/>
      <c r="F12" s="19"/>
      <c r="G12" s="424" t="s">
        <v>62</v>
      </c>
      <c r="H12" s="424"/>
      <c r="I12" s="46"/>
      <c r="J12" s="19"/>
      <c r="K12" s="34"/>
      <c r="L12" s="19"/>
      <c r="M12" s="19"/>
      <c r="N12" s="18"/>
    </row>
    <row r="13" spans="1:14" ht="18.75" customHeight="1" x14ac:dyDescent="0.3">
      <c r="C13" s="422" t="s">
        <v>2</v>
      </c>
      <c r="D13" s="422"/>
      <c r="E13" s="422"/>
      <c r="F13" s="420" t="s">
        <v>33</v>
      </c>
      <c r="G13" s="420"/>
      <c r="H13" s="420"/>
      <c r="I13" s="420"/>
      <c r="J13" s="420"/>
      <c r="K13" s="420"/>
      <c r="L13" s="420"/>
      <c r="M13" s="420"/>
      <c r="N13" s="420"/>
    </row>
    <row r="14" spans="1:14" ht="18.75" customHeight="1" x14ac:dyDescent="0.3">
      <c r="C14" s="21"/>
      <c r="D14" s="21"/>
      <c r="E14" s="21"/>
      <c r="F14" s="423" t="s">
        <v>1</v>
      </c>
      <c r="G14" s="423"/>
      <c r="H14" s="423"/>
      <c r="I14" s="423"/>
      <c r="J14" s="423"/>
      <c r="K14" s="423"/>
      <c r="L14" s="423"/>
      <c r="M14" s="423"/>
      <c r="N14" s="18"/>
    </row>
    <row r="15" spans="1:14" x14ac:dyDescent="0.3">
      <c r="C15" s="21"/>
      <c r="D15" s="21"/>
      <c r="E15" s="21"/>
      <c r="F15" s="21"/>
      <c r="G15" s="35"/>
      <c r="H15" s="21"/>
      <c r="I15" s="1"/>
      <c r="J15" s="1"/>
      <c r="K15" s="1"/>
      <c r="L15" s="1"/>
      <c r="M15" s="1"/>
      <c r="N15" s="18"/>
    </row>
    <row r="16" spans="1:14" ht="18.75" customHeight="1" x14ac:dyDescent="0.3">
      <c r="C16" s="422" t="s">
        <v>0</v>
      </c>
      <c r="D16" s="422"/>
      <c r="E16" s="422"/>
      <c r="F16" s="422"/>
      <c r="G16" s="422"/>
      <c r="H16" s="422"/>
      <c r="I16" s="422"/>
      <c r="J16" s="422"/>
      <c r="K16" s="422"/>
      <c r="L16" s="422"/>
      <c r="M16" s="422"/>
      <c r="N16" s="18"/>
    </row>
    <row r="17" spans="3:14" s="25" customFormat="1" ht="10.5" customHeight="1" x14ac:dyDescent="0.3">
      <c r="C17" s="421"/>
      <c r="D17" s="421"/>
      <c r="E17" s="421"/>
      <c r="F17" s="421"/>
      <c r="G17" s="421"/>
      <c r="H17" s="421"/>
      <c r="I17" s="421"/>
      <c r="J17" s="421"/>
      <c r="K17" s="421"/>
      <c r="L17" s="421"/>
      <c r="M17" s="421"/>
      <c r="N17" s="20"/>
    </row>
  </sheetData>
  <sheetProtection password="EA0B" sheet="1" objects="1" scenarios="1" formatCells="0" insertColumns="0" insertRows="0" deleteColumns="0" deleteRows="0"/>
  <mergeCells count="15">
    <mergeCell ref="C9:E9"/>
    <mergeCell ref="F9:N9"/>
    <mergeCell ref="F13:N13"/>
    <mergeCell ref="C17:D17"/>
    <mergeCell ref="E17:M17"/>
    <mergeCell ref="C11:E11"/>
    <mergeCell ref="C13:E13"/>
    <mergeCell ref="F14:M14"/>
    <mergeCell ref="C16:M16"/>
    <mergeCell ref="G12:H12"/>
    <mergeCell ref="C2:N2"/>
    <mergeCell ref="C7:E7"/>
    <mergeCell ref="G5:H5"/>
    <mergeCell ref="C1:N1"/>
    <mergeCell ref="F7:N7"/>
  </mergeCells>
  <dataValidations count="4">
    <dataValidation type="list" allowBlank="1" showInputMessage="1" showErrorMessage="1" sqref="M11">
      <formula1>#REF!</formula1>
    </dataValidation>
    <dataValidation type="list" allowBlank="1" showInputMessage="1" showErrorMessage="1" sqref="H11">
      <formula1>#REF!</formula1>
    </dataValidation>
    <dataValidation type="list" allowBlank="1" showInputMessage="1" showErrorMessage="1" sqref="H4">
      <formula1>#REF!</formula1>
    </dataValidation>
    <dataValidation type="list" allowBlank="1" showInputMessage="1" showErrorMessage="1" sqref="F13">
      <formula1>#REF!</formula1>
    </dataValidation>
  </dataValidations>
  <pageMargins left="0.39370078740157483" right="0.39370078740157483" top="0.78740157480314965" bottom="0.19685039370078741" header="0.19685039370078741" footer="0.19685039370078741"/>
  <pageSetup paperSize="9" fitToHeight="0" orientation="landscape"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M20"/>
  <sheetViews>
    <sheetView topLeftCell="C1" workbookViewId="0">
      <pane xSplit="11" ySplit="7" topLeftCell="N8" activePane="bottomRight" state="frozen"/>
      <selection activeCell="C1" sqref="C1"/>
      <selection pane="topRight" activeCell="O1" sqref="O1"/>
      <selection pane="bottomLeft" activeCell="C8" sqref="C8"/>
      <selection pane="bottomRight" activeCell="M13" sqref="M13"/>
    </sheetView>
  </sheetViews>
  <sheetFormatPr defaultRowHeight="15.75" x14ac:dyDescent="0.25"/>
  <cols>
    <col min="1" max="2" width="0" style="8" hidden="1" customWidth="1"/>
    <col min="3" max="3" width="5.140625" style="8" customWidth="1"/>
    <col min="4" max="4" width="13.85546875" style="8" customWidth="1"/>
    <col min="5" max="5" width="17.42578125" style="8" customWidth="1"/>
    <col min="6" max="6" width="9.5703125" style="8" customWidth="1"/>
    <col min="7" max="7" width="6.5703125" style="8" customWidth="1"/>
    <col min="8" max="8" width="16" style="8" customWidth="1"/>
    <col min="9" max="9" width="18.7109375" style="8" customWidth="1"/>
    <col min="10" max="10" width="16" style="8" customWidth="1"/>
    <col min="11" max="11" width="14.28515625" style="8" customWidth="1"/>
    <col min="12" max="12" width="15.7109375" style="8" customWidth="1"/>
    <col min="13" max="13" width="71.85546875" style="8" customWidth="1"/>
    <col min="14" max="16384" width="9.140625" style="8"/>
  </cols>
  <sheetData>
    <row r="1" spans="1:13" x14ac:dyDescent="0.25">
      <c r="C1" s="26"/>
      <c r="D1" s="26"/>
      <c r="E1" s="425"/>
      <c r="F1" s="425"/>
      <c r="G1" s="425"/>
      <c r="H1" s="425"/>
      <c r="I1" s="26"/>
      <c r="J1" s="26"/>
      <c r="K1" s="26"/>
      <c r="L1" s="26"/>
      <c r="M1" s="27" t="s">
        <v>17</v>
      </c>
    </row>
    <row r="2" spans="1:13" ht="30" customHeight="1" x14ac:dyDescent="0.25">
      <c r="C2" s="437" t="s">
        <v>63</v>
      </c>
      <c r="D2" s="437"/>
      <c r="E2" s="437"/>
      <c r="F2" s="437"/>
      <c r="G2" s="437"/>
      <c r="H2" s="437"/>
      <c r="I2" s="437"/>
      <c r="J2" s="437"/>
      <c r="K2" s="437"/>
      <c r="L2" s="437"/>
      <c r="M2" s="437"/>
    </row>
    <row r="3" spans="1:13" ht="6.75" customHeight="1" thickBot="1" x14ac:dyDescent="0.3">
      <c r="C3" s="40"/>
      <c r="D3" s="40"/>
      <c r="E3" s="40"/>
      <c r="F3" s="40"/>
      <c r="G3" s="40"/>
      <c r="H3" s="40"/>
      <c r="I3" s="40"/>
      <c r="J3" s="40"/>
      <c r="K3" s="40"/>
      <c r="L3" s="40"/>
      <c r="M3" s="40"/>
    </row>
    <row r="4" spans="1:13" ht="34.5" customHeight="1" thickBot="1" x14ac:dyDescent="0.3">
      <c r="C4" s="426" t="s">
        <v>16</v>
      </c>
      <c r="D4" s="429" t="s">
        <v>69</v>
      </c>
      <c r="E4" s="430"/>
      <c r="F4" s="429" t="s">
        <v>68</v>
      </c>
      <c r="G4" s="430"/>
      <c r="H4" s="435" t="s">
        <v>65</v>
      </c>
      <c r="I4" s="436"/>
      <c r="J4" s="435" t="s">
        <v>56</v>
      </c>
      <c r="K4" s="457"/>
      <c r="L4" s="426" t="s">
        <v>67</v>
      </c>
      <c r="M4" s="438" t="s">
        <v>42</v>
      </c>
    </row>
    <row r="5" spans="1:13" ht="58.5" customHeight="1" x14ac:dyDescent="0.25">
      <c r="C5" s="428"/>
      <c r="D5" s="431"/>
      <c r="E5" s="432"/>
      <c r="F5" s="431"/>
      <c r="G5" s="432"/>
      <c r="H5" s="426" t="s">
        <v>15</v>
      </c>
      <c r="I5" s="426" t="s">
        <v>71</v>
      </c>
      <c r="J5" s="426" t="s">
        <v>15</v>
      </c>
      <c r="K5" s="115" t="s">
        <v>70</v>
      </c>
      <c r="L5" s="428"/>
      <c r="M5" s="439"/>
    </row>
    <row r="6" spans="1:13" ht="15" customHeight="1" thickBot="1" x14ac:dyDescent="0.3">
      <c r="C6" s="427"/>
      <c r="D6" s="433"/>
      <c r="E6" s="434"/>
      <c r="F6" s="433" t="s">
        <v>40</v>
      </c>
      <c r="G6" s="434"/>
      <c r="H6" s="427"/>
      <c r="I6" s="427"/>
      <c r="J6" s="427"/>
      <c r="K6" s="116" t="s">
        <v>41</v>
      </c>
      <c r="L6" s="117" t="s">
        <v>82</v>
      </c>
      <c r="M6" s="116" t="s">
        <v>66</v>
      </c>
    </row>
    <row r="7" spans="1:13" s="50" customFormat="1" ht="16.5" thickBot="1" x14ac:dyDescent="0.3">
      <c r="C7" s="28">
        <v>1</v>
      </c>
      <c r="D7" s="444">
        <v>2</v>
      </c>
      <c r="E7" s="445"/>
      <c r="F7" s="444">
        <v>3</v>
      </c>
      <c r="G7" s="445"/>
      <c r="H7" s="32">
        <v>4</v>
      </c>
      <c r="I7" s="32">
        <v>5</v>
      </c>
      <c r="J7" s="32">
        <v>6</v>
      </c>
      <c r="K7" s="32">
        <v>7</v>
      </c>
      <c r="L7" s="32">
        <v>8</v>
      </c>
      <c r="M7" s="33">
        <v>9</v>
      </c>
    </row>
    <row r="8" spans="1:13" ht="15.75" customHeight="1" x14ac:dyDescent="0.25">
      <c r="C8" s="440" t="s">
        <v>14</v>
      </c>
      <c r="D8" s="442" t="s">
        <v>64</v>
      </c>
      <c r="E8" s="448"/>
      <c r="F8" s="451"/>
      <c r="G8" s="452"/>
      <c r="H8" s="67">
        <f>H10+H11+H14+H17</f>
        <v>1359704</v>
      </c>
      <c r="I8" s="98">
        <v>100</v>
      </c>
      <c r="J8" s="67">
        <f>J10+J11+J14+J17</f>
        <v>1784664</v>
      </c>
      <c r="K8" s="105">
        <f>K10+K11+K14+K17</f>
        <v>131.25386113448221</v>
      </c>
      <c r="L8" s="90">
        <f>L10+L11+L14+L17</f>
        <v>-424960</v>
      </c>
      <c r="M8" s="449"/>
    </row>
    <row r="9" spans="1:13" ht="21.75" customHeight="1" thickBot="1" x14ac:dyDescent="0.3">
      <c r="C9" s="441"/>
      <c r="D9" s="446" t="s">
        <v>72</v>
      </c>
      <c r="E9" s="447"/>
      <c r="F9" s="453"/>
      <c r="G9" s="454"/>
      <c r="H9" s="66"/>
      <c r="I9" s="99"/>
      <c r="J9" s="66"/>
      <c r="K9" s="106"/>
      <c r="L9" s="91"/>
      <c r="M9" s="450"/>
    </row>
    <row r="10" spans="1:13" ht="16.5" thickBot="1" x14ac:dyDescent="0.3">
      <c r="C10" s="52" t="s">
        <v>13</v>
      </c>
      <c r="D10" s="442" t="s">
        <v>73</v>
      </c>
      <c r="E10" s="443"/>
      <c r="F10" s="118">
        <v>7210</v>
      </c>
      <c r="G10" s="119">
        <v>1</v>
      </c>
      <c r="H10" s="337">
        <v>989704</v>
      </c>
      <c r="I10" s="100">
        <f>IFERROR(H10*100/H8,0)</f>
        <v>72.788195077752221</v>
      </c>
      <c r="J10" s="92">
        <f>'доп Таб 4 '!R9</f>
        <v>989704</v>
      </c>
      <c r="K10" s="100">
        <f>IFERROR(J10*100/H8,0)</f>
        <v>72.788195077752221</v>
      </c>
      <c r="L10" s="92">
        <f>H10-J10</f>
        <v>0</v>
      </c>
      <c r="M10" s="87"/>
    </row>
    <row r="11" spans="1:13" ht="39.75" customHeight="1" thickBot="1" x14ac:dyDescent="0.3">
      <c r="A11" s="53"/>
      <c r="B11" s="54"/>
      <c r="C11" s="51" t="s">
        <v>12</v>
      </c>
      <c r="D11" s="466" t="s">
        <v>74</v>
      </c>
      <c r="E11" s="467"/>
      <c r="F11" s="460"/>
      <c r="G11" s="461"/>
      <c r="H11" s="62">
        <f>H12</f>
        <v>148000</v>
      </c>
      <c r="I11" s="100">
        <f>I12</f>
        <v>10.884721968899113</v>
      </c>
      <c r="J11" s="62">
        <f>J12+J13</f>
        <v>476960</v>
      </c>
      <c r="K11" s="100">
        <f>K12+K13</f>
        <v>35.078222907338656</v>
      </c>
      <c r="L11" s="92">
        <f>H11-J11</f>
        <v>-328960</v>
      </c>
      <c r="M11" s="393" t="s">
        <v>312</v>
      </c>
    </row>
    <row r="12" spans="1:13" ht="18.75" customHeight="1" x14ac:dyDescent="0.25">
      <c r="A12" s="55"/>
      <c r="B12" s="49"/>
      <c r="C12" s="60" t="s">
        <v>45</v>
      </c>
      <c r="D12" s="464" t="s">
        <v>75</v>
      </c>
      <c r="E12" s="465"/>
      <c r="F12" s="79" t="s">
        <v>36</v>
      </c>
      <c r="G12" s="80">
        <v>1</v>
      </c>
      <c r="H12" s="336">
        <v>148000</v>
      </c>
      <c r="I12" s="101">
        <f>IFERROR(H12*100/H8,0)</f>
        <v>10.884721968899113</v>
      </c>
      <c r="J12" s="237">
        <f>'доп Таб 4 '!R28</f>
        <v>148000</v>
      </c>
      <c r="K12" s="107">
        <f>IFERROR(J12*100/H8,0)</f>
        <v>10.884721968899113</v>
      </c>
      <c r="L12" s="93">
        <f>H12-J12</f>
        <v>0</v>
      </c>
      <c r="M12" s="81"/>
    </row>
    <row r="13" spans="1:13" ht="91.5" customHeight="1" thickBot="1" x14ac:dyDescent="0.3">
      <c r="A13" s="55"/>
      <c r="B13" s="49"/>
      <c r="C13" s="56" t="s">
        <v>46</v>
      </c>
      <c r="D13" s="455" t="s">
        <v>76</v>
      </c>
      <c r="E13" s="456"/>
      <c r="F13" s="384" t="s">
        <v>36</v>
      </c>
      <c r="G13" s="385" t="s">
        <v>39</v>
      </c>
      <c r="H13" s="63" t="s">
        <v>8</v>
      </c>
      <c r="I13" s="102" t="s">
        <v>8</v>
      </c>
      <c r="J13" s="318">
        <f>'доп Таб 4 '!R45</f>
        <v>328960</v>
      </c>
      <c r="K13" s="108">
        <f>IFERROR(J13*100/H8,0)</f>
        <v>24.193500938439541</v>
      </c>
      <c r="L13" s="94" t="s">
        <v>8</v>
      </c>
      <c r="M13" s="383" t="s">
        <v>260</v>
      </c>
    </row>
    <row r="14" spans="1:13" ht="32.25" customHeight="1" thickBot="1" x14ac:dyDescent="0.3">
      <c r="A14" s="55"/>
      <c r="B14" s="49"/>
      <c r="C14" s="51" t="s">
        <v>11</v>
      </c>
      <c r="D14" s="466" t="s">
        <v>77</v>
      </c>
      <c r="E14" s="467"/>
      <c r="F14" s="462"/>
      <c r="G14" s="463"/>
      <c r="H14" s="62">
        <f>H15</f>
        <v>72000</v>
      </c>
      <c r="I14" s="100">
        <f>I15</f>
        <v>5.2952701470320012</v>
      </c>
      <c r="J14" s="62">
        <f>J15+J16</f>
        <v>72000</v>
      </c>
      <c r="K14" s="100">
        <f>K15+K16</f>
        <v>5.2952701470320012</v>
      </c>
      <c r="L14" s="92">
        <f>H14-J14</f>
        <v>0</v>
      </c>
      <c r="M14" s="86"/>
    </row>
    <row r="15" spans="1:13" x14ac:dyDescent="0.25">
      <c r="A15" s="55"/>
      <c r="B15" s="49"/>
      <c r="C15" s="60" t="s">
        <v>10</v>
      </c>
      <c r="D15" s="464" t="s">
        <v>75</v>
      </c>
      <c r="E15" s="465"/>
      <c r="F15" s="88" t="s">
        <v>37</v>
      </c>
      <c r="G15" s="89">
        <v>1</v>
      </c>
      <c r="H15" s="336">
        <v>72000</v>
      </c>
      <c r="I15" s="101">
        <f>IFERROR(H15*100/H8,0)</f>
        <v>5.2952701470320012</v>
      </c>
      <c r="J15" s="315">
        <f>'доп Таб 4 '!R57</f>
        <v>72000</v>
      </c>
      <c r="K15" s="107">
        <f>IFERROR(J15*100/H8,0)</f>
        <v>5.2952701470320012</v>
      </c>
      <c r="L15" s="95">
        <f>H15-J15</f>
        <v>0</v>
      </c>
      <c r="M15" s="86"/>
    </row>
    <row r="16" spans="1:13" ht="53.25" customHeight="1" thickBot="1" x14ac:dyDescent="0.3">
      <c r="A16" s="55"/>
      <c r="B16" s="49"/>
      <c r="C16" s="56" t="s">
        <v>9</v>
      </c>
      <c r="D16" s="455" t="s">
        <v>76</v>
      </c>
      <c r="E16" s="456"/>
      <c r="F16" s="82"/>
      <c r="G16" s="83"/>
      <c r="H16" s="63" t="s">
        <v>8</v>
      </c>
      <c r="I16" s="102" t="s">
        <v>8</v>
      </c>
      <c r="J16" s="318">
        <f>'доп Таб 4 '!R74</f>
        <v>0</v>
      </c>
      <c r="K16" s="109">
        <f>IFERROR(J16*100/H8,0)</f>
        <v>0</v>
      </c>
      <c r="L16" s="94" t="s">
        <v>8</v>
      </c>
      <c r="M16" s="332"/>
    </row>
    <row r="17" spans="1:13" ht="62.25" customHeight="1" thickBot="1" x14ac:dyDescent="0.3">
      <c r="A17" s="55"/>
      <c r="B17" s="49"/>
      <c r="C17" s="59" t="s">
        <v>78</v>
      </c>
      <c r="D17" s="468" t="s">
        <v>79</v>
      </c>
      <c r="E17" s="469"/>
      <c r="F17" s="460"/>
      <c r="G17" s="461"/>
      <c r="H17" s="64">
        <f>H18</f>
        <v>150000</v>
      </c>
      <c r="I17" s="103">
        <f>I18</f>
        <v>11.031812806316669</v>
      </c>
      <c r="J17" s="64">
        <f>J18+J19</f>
        <v>246000</v>
      </c>
      <c r="K17" s="110">
        <f>K18+K19</f>
        <v>18.092173002359338</v>
      </c>
      <c r="L17" s="96">
        <f>H17-J17</f>
        <v>-96000</v>
      </c>
      <c r="M17" s="392" t="s">
        <v>312</v>
      </c>
    </row>
    <row r="18" spans="1:13" x14ac:dyDescent="0.25">
      <c r="A18" s="55"/>
      <c r="B18" s="49"/>
      <c r="C18" s="14" t="s">
        <v>80</v>
      </c>
      <c r="D18" s="458" t="s">
        <v>75</v>
      </c>
      <c r="E18" s="459"/>
      <c r="F18" s="84" t="s">
        <v>38</v>
      </c>
      <c r="G18" s="85">
        <v>1</v>
      </c>
      <c r="H18" s="335">
        <v>150000</v>
      </c>
      <c r="I18" s="104">
        <f>IFERROR(H18*100/H8,0)</f>
        <v>11.031812806316669</v>
      </c>
      <c r="J18" s="317">
        <f>'доп Таб 4 '!R86</f>
        <v>150000</v>
      </c>
      <c r="K18" s="111">
        <f>IFERROR(J18*100/H8,0)</f>
        <v>11.031812806316669</v>
      </c>
      <c r="L18" s="97">
        <f>H18-J18</f>
        <v>0</v>
      </c>
      <c r="M18" s="86"/>
    </row>
    <row r="19" spans="1:13" ht="92.25" customHeight="1" thickBot="1" x14ac:dyDescent="0.3">
      <c r="A19" s="57"/>
      <c r="B19" s="58"/>
      <c r="C19" s="56" t="s">
        <v>81</v>
      </c>
      <c r="D19" s="455" t="s">
        <v>76</v>
      </c>
      <c r="E19" s="456"/>
      <c r="F19" s="384" t="s">
        <v>38</v>
      </c>
      <c r="G19" s="385" t="s">
        <v>39</v>
      </c>
      <c r="H19" s="63" t="s">
        <v>8</v>
      </c>
      <c r="I19" s="102" t="s">
        <v>8</v>
      </c>
      <c r="J19" s="316">
        <f>'доп Таб 4 '!R103</f>
        <v>96000</v>
      </c>
      <c r="K19" s="109">
        <f>IFERROR(J19*100/H8,0)</f>
        <v>7.0603601960426685</v>
      </c>
      <c r="L19" s="94" t="s">
        <v>8</v>
      </c>
      <c r="M19" s="383" t="s">
        <v>260</v>
      </c>
    </row>
    <row r="20" spans="1:13" x14ac:dyDescent="0.25">
      <c r="I20" s="61"/>
    </row>
  </sheetData>
  <sheetProtection password="EA0B" sheet="1" objects="1" scenarios="1" formatCells="0" insertColumns="0" insertRows="0" deleteColumns="0" deleteRows="0"/>
  <mergeCells count="33">
    <mergeCell ref="D18:E18"/>
    <mergeCell ref="D19:E19"/>
    <mergeCell ref="F17:G17"/>
    <mergeCell ref="F14:G14"/>
    <mergeCell ref="F11:G11"/>
    <mergeCell ref="D12:E12"/>
    <mergeCell ref="D11:E11"/>
    <mergeCell ref="D14:E14"/>
    <mergeCell ref="D17:E17"/>
    <mergeCell ref="D15:E15"/>
    <mergeCell ref="M8:M9"/>
    <mergeCell ref="F8:G9"/>
    <mergeCell ref="D13:E13"/>
    <mergeCell ref="D16:E16"/>
    <mergeCell ref="J4:K4"/>
    <mergeCell ref="D7:E7"/>
    <mergeCell ref="C8:C9"/>
    <mergeCell ref="D10:E10"/>
    <mergeCell ref="F7:G7"/>
    <mergeCell ref="J5:J6"/>
    <mergeCell ref="F6:G6"/>
    <mergeCell ref="F4:G5"/>
    <mergeCell ref="I5:I6"/>
    <mergeCell ref="D9:E9"/>
    <mergeCell ref="D8:E8"/>
    <mergeCell ref="E1:H1"/>
    <mergeCell ref="H5:H6"/>
    <mergeCell ref="C4:C6"/>
    <mergeCell ref="D4:E6"/>
    <mergeCell ref="H4:I4"/>
    <mergeCell ref="C2:M2"/>
    <mergeCell ref="L4:L5"/>
    <mergeCell ref="M4:M5"/>
  </mergeCells>
  <dataValidations count="8">
    <dataValidation type="list" allowBlank="1" showInputMessage="1" showErrorMessage="1" sqref="F10">
      <formula1>#REF!</formula1>
    </dataValidation>
    <dataValidation type="list" allowBlank="1" showInputMessage="1" showErrorMessage="1" sqref="G10 G12 G18 G15">
      <formula1>#REF!</formula1>
    </dataValidation>
    <dataValidation type="list" allowBlank="1" showInputMessage="1" showErrorMessage="1" sqref="F12:F13">
      <formula1>#REF!</formula1>
    </dataValidation>
    <dataValidation type="list" allowBlank="1" showInputMessage="1" showErrorMessage="1" sqref="F15:F16">
      <formula1>#REF!</formula1>
    </dataValidation>
    <dataValidation type="list" allowBlank="1" showInputMessage="1" showErrorMessage="1" sqref="F18:F19">
      <formula1>#REF!</formula1>
    </dataValidation>
    <dataValidation type="list" allowBlank="1" showInputMessage="1" showErrorMessage="1" sqref="G16 G19 G13">
      <formula1>#REF!</formula1>
    </dataValidation>
    <dataValidation type="list" errorStyle="warning" allowBlank="1" showInputMessage="1" showErrorMessage="1" sqref="M13 M16 M19">
      <formula1>#REF!</formula1>
    </dataValidation>
    <dataValidation type="list" allowBlank="1" showInputMessage="1" showErrorMessage="1" sqref="M11 M17">
      <formula1>#REF!</formula1>
    </dataValidation>
  </dataValidations>
  <pageMargins left="0.19685039370078741" right="0.19685039370078741" top="0.78740157480314965" bottom="0.19685039370078741" header="0.19685039370078741" footer="0.19685039370078741"/>
  <pageSetup paperSize="9" scale="70" fitToHeight="0" orientation="landscape"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V49"/>
  <sheetViews>
    <sheetView zoomScale="90" zoomScaleNormal="90" workbookViewId="0">
      <pane ySplit="8" topLeftCell="A48" activePane="bottomLeft" state="frozen"/>
      <selection activeCell="C1" sqref="C1"/>
      <selection pane="bottomLeft" activeCell="U12" sqref="U12:U13"/>
    </sheetView>
  </sheetViews>
  <sheetFormatPr defaultRowHeight="12.75" x14ac:dyDescent="0.2"/>
  <cols>
    <col min="1" max="1" width="15.85546875" style="10" hidden="1" customWidth="1"/>
    <col min="2" max="2" width="13.42578125" style="10" hidden="1" customWidth="1"/>
    <col min="3" max="3" width="8.28515625" style="202" hidden="1" customWidth="1"/>
    <col min="4" max="4" width="8" style="10" hidden="1" customWidth="1"/>
    <col min="5" max="5" width="3.5703125" style="10" customWidth="1"/>
    <col min="6" max="6" width="19.28515625" style="10" customWidth="1"/>
    <col min="7" max="7" width="27.5703125" style="10" customWidth="1"/>
    <col min="8" max="8" width="10.140625" style="11" customWidth="1"/>
    <col min="9" max="9" width="12" style="11" customWidth="1"/>
    <col min="10" max="10" width="11.42578125" style="11" customWidth="1"/>
    <col min="11" max="11" width="16.5703125" style="10" customWidth="1"/>
    <col min="12" max="12" width="7.42578125" style="10" customWidth="1"/>
    <col min="13" max="13" width="10.42578125" style="10" customWidth="1"/>
    <col min="14" max="14" width="9.85546875" style="10" customWidth="1"/>
    <col min="15" max="15" width="11.42578125" style="10" customWidth="1"/>
    <col min="16" max="16" width="10.140625" style="10" customWidth="1"/>
    <col min="17" max="17" width="16.5703125" style="10" customWidth="1"/>
    <col min="18" max="18" width="8" style="10" customWidth="1"/>
    <col min="19" max="19" width="10.42578125" style="10" customWidth="1"/>
    <col min="20" max="21" width="11.42578125" style="10" customWidth="1"/>
    <col min="22" max="22" width="38.140625" style="10" customWidth="1"/>
    <col min="23" max="16384" width="9.140625" style="10"/>
  </cols>
  <sheetData>
    <row r="1" spans="1:22" ht="15.75" x14ac:dyDescent="0.25">
      <c r="V1" s="7" t="s">
        <v>18</v>
      </c>
    </row>
    <row r="2" spans="1:22" ht="15.75" x14ac:dyDescent="0.2">
      <c r="E2" s="470" t="s">
        <v>104</v>
      </c>
      <c r="F2" s="470"/>
      <c r="G2" s="470"/>
      <c r="H2" s="470"/>
      <c r="I2" s="470"/>
      <c r="J2" s="470"/>
      <c r="K2" s="470"/>
      <c r="L2" s="470"/>
      <c r="M2" s="470"/>
      <c r="N2" s="470"/>
      <c r="O2" s="470"/>
      <c r="P2" s="470"/>
      <c r="Q2" s="470"/>
      <c r="R2" s="470"/>
      <c r="S2" s="470"/>
      <c r="T2" s="470"/>
      <c r="U2" s="470"/>
      <c r="V2" s="470"/>
    </row>
    <row r="3" spans="1:22" ht="7.5" customHeight="1" thickBot="1" x14ac:dyDescent="0.3">
      <c r="E3" s="12"/>
      <c r="F3" s="12"/>
      <c r="G3" s="12"/>
      <c r="H3" s="12"/>
      <c r="I3" s="12"/>
      <c r="J3" s="12"/>
      <c r="K3" s="12"/>
      <c r="L3" s="12"/>
      <c r="M3" s="12"/>
      <c r="N3" s="12"/>
      <c r="O3" s="12"/>
      <c r="P3" s="12"/>
      <c r="Q3" s="12"/>
      <c r="R3" s="12"/>
      <c r="S3" s="12"/>
      <c r="T3" s="12"/>
      <c r="U3" s="12"/>
    </row>
    <row r="4" spans="1:22" s="9" customFormat="1" ht="15" customHeight="1" x14ac:dyDescent="0.2">
      <c r="A4" s="532" t="s">
        <v>174</v>
      </c>
      <c r="B4" s="534" t="s">
        <v>175</v>
      </c>
      <c r="C4" s="536" t="s">
        <v>176</v>
      </c>
      <c r="D4" s="538" t="s">
        <v>177</v>
      </c>
      <c r="E4" s="486" t="s">
        <v>16</v>
      </c>
      <c r="F4" s="471" t="s">
        <v>83</v>
      </c>
      <c r="G4" s="472"/>
      <c r="H4" s="472"/>
      <c r="I4" s="472"/>
      <c r="J4" s="473"/>
      <c r="K4" s="478" t="s">
        <v>105</v>
      </c>
      <c r="L4" s="479"/>
      <c r="M4" s="479"/>
      <c r="N4" s="479"/>
      <c r="O4" s="479"/>
      <c r="P4" s="479"/>
      <c r="Q4" s="479"/>
      <c r="R4" s="479"/>
      <c r="S4" s="479"/>
      <c r="T4" s="480"/>
      <c r="U4" s="481" t="s">
        <v>100</v>
      </c>
      <c r="V4" s="481" t="s">
        <v>44</v>
      </c>
    </row>
    <row r="5" spans="1:22" s="9" customFormat="1" ht="15.75" customHeight="1" x14ac:dyDescent="0.2">
      <c r="A5" s="533"/>
      <c r="B5" s="535"/>
      <c r="C5" s="537"/>
      <c r="D5" s="539"/>
      <c r="E5" s="487"/>
      <c r="F5" s="474"/>
      <c r="G5" s="475"/>
      <c r="H5" s="476"/>
      <c r="I5" s="476"/>
      <c r="J5" s="477"/>
      <c r="K5" s="483" t="s">
        <v>84</v>
      </c>
      <c r="L5" s="484"/>
      <c r="M5" s="484"/>
      <c r="N5" s="484"/>
      <c r="O5" s="484"/>
      <c r="P5" s="481" t="s">
        <v>54</v>
      </c>
      <c r="Q5" s="483" t="s">
        <v>19</v>
      </c>
      <c r="R5" s="484"/>
      <c r="S5" s="484"/>
      <c r="T5" s="485"/>
      <c r="U5" s="482"/>
      <c r="V5" s="482"/>
    </row>
    <row r="6" spans="1:22" s="9" customFormat="1" ht="26.25" customHeight="1" x14ac:dyDescent="0.2">
      <c r="A6" s="533"/>
      <c r="B6" s="535"/>
      <c r="C6" s="537"/>
      <c r="D6" s="539"/>
      <c r="E6" s="487"/>
      <c r="F6" s="544" t="s">
        <v>20</v>
      </c>
      <c r="G6" s="542"/>
      <c r="H6" s="492" t="s">
        <v>102</v>
      </c>
      <c r="I6" s="492" t="s">
        <v>97</v>
      </c>
      <c r="J6" s="494" t="s">
        <v>98</v>
      </c>
      <c r="K6" s="542" t="s">
        <v>21</v>
      </c>
      <c r="L6" s="542"/>
      <c r="M6" s="542"/>
      <c r="N6" s="543"/>
      <c r="O6" s="481" t="s">
        <v>55</v>
      </c>
      <c r="P6" s="482"/>
      <c r="Q6" s="544" t="s">
        <v>88</v>
      </c>
      <c r="R6" s="542"/>
      <c r="S6" s="543"/>
      <c r="T6" s="481" t="s">
        <v>55</v>
      </c>
      <c r="U6" s="482"/>
      <c r="V6" s="482"/>
    </row>
    <row r="7" spans="1:22" s="9" customFormat="1" ht="89.25" customHeight="1" x14ac:dyDescent="0.2">
      <c r="A7" s="533"/>
      <c r="B7" s="535"/>
      <c r="C7" s="537"/>
      <c r="D7" s="539"/>
      <c r="E7" s="487"/>
      <c r="F7" s="481" t="s">
        <v>22</v>
      </c>
      <c r="G7" s="490" t="s">
        <v>23</v>
      </c>
      <c r="H7" s="493"/>
      <c r="I7" s="493"/>
      <c r="J7" s="495"/>
      <c r="K7" s="481" t="s">
        <v>24</v>
      </c>
      <c r="L7" s="481" t="s">
        <v>25</v>
      </c>
      <c r="M7" s="481" t="s">
        <v>26</v>
      </c>
      <c r="N7" s="481" t="s">
        <v>99</v>
      </c>
      <c r="O7" s="482"/>
      <c r="P7" s="482"/>
      <c r="Q7" s="481" t="s">
        <v>107</v>
      </c>
      <c r="R7" s="481" t="s">
        <v>25</v>
      </c>
      <c r="S7" s="481" t="s">
        <v>26</v>
      </c>
      <c r="T7" s="482"/>
      <c r="U7" s="482"/>
      <c r="V7" s="482"/>
    </row>
    <row r="8" spans="1:22" s="9" customFormat="1" ht="18.75" customHeight="1" x14ac:dyDescent="0.2">
      <c r="A8" s="533"/>
      <c r="B8" s="535"/>
      <c r="C8" s="537"/>
      <c r="D8" s="539"/>
      <c r="E8" s="488"/>
      <c r="F8" s="489"/>
      <c r="G8" s="491"/>
      <c r="H8" s="29" t="s">
        <v>48</v>
      </c>
      <c r="I8" s="29" t="s">
        <v>49</v>
      </c>
      <c r="J8" s="30" t="s">
        <v>49</v>
      </c>
      <c r="K8" s="489"/>
      <c r="L8" s="489"/>
      <c r="M8" s="489"/>
      <c r="N8" s="489"/>
      <c r="O8" s="30" t="s">
        <v>85</v>
      </c>
      <c r="P8" s="30" t="s">
        <v>86</v>
      </c>
      <c r="Q8" s="489"/>
      <c r="R8" s="489"/>
      <c r="S8" s="489"/>
      <c r="T8" s="30" t="s">
        <v>85</v>
      </c>
      <c r="U8" s="30" t="s">
        <v>87</v>
      </c>
      <c r="V8" s="22" t="s">
        <v>50</v>
      </c>
    </row>
    <row r="9" spans="1:22" s="9" customFormat="1" ht="13.5" thickBot="1" x14ac:dyDescent="0.25">
      <c r="A9" s="533"/>
      <c r="B9" s="535"/>
      <c r="C9" s="537"/>
      <c r="D9" s="539"/>
      <c r="E9" s="68">
        <v>1</v>
      </c>
      <c r="F9" s="13">
        <v>2</v>
      </c>
      <c r="G9" s="13">
        <v>3</v>
      </c>
      <c r="H9" s="42">
        <v>4</v>
      </c>
      <c r="I9" s="42">
        <v>5</v>
      </c>
      <c r="J9" s="42">
        <v>6</v>
      </c>
      <c r="K9" s="43">
        <v>7</v>
      </c>
      <c r="L9" s="43">
        <v>8</v>
      </c>
      <c r="M9" s="43">
        <v>9</v>
      </c>
      <c r="N9" s="41">
        <v>10</v>
      </c>
      <c r="O9" s="43">
        <v>11</v>
      </c>
      <c r="P9" s="39">
        <v>12</v>
      </c>
      <c r="Q9" s="41">
        <v>13</v>
      </c>
      <c r="R9" s="41">
        <v>14</v>
      </c>
      <c r="S9" s="41">
        <v>15</v>
      </c>
      <c r="T9" s="41">
        <v>16</v>
      </c>
      <c r="U9" s="41">
        <v>17</v>
      </c>
      <c r="V9" s="65">
        <v>18</v>
      </c>
    </row>
    <row r="10" spans="1:22" s="9" customFormat="1" ht="18.75" customHeight="1" thickBot="1" x14ac:dyDescent="0.25">
      <c r="C10" s="203"/>
      <c r="E10" s="498" t="s">
        <v>89</v>
      </c>
      <c r="F10" s="499"/>
      <c r="G10" s="499"/>
      <c r="H10" s="499"/>
      <c r="I10" s="499"/>
      <c r="J10" s="499"/>
      <c r="K10" s="499"/>
      <c r="L10" s="499"/>
      <c r="M10" s="499"/>
      <c r="N10" s="499"/>
      <c r="O10" s="499"/>
      <c r="P10" s="499"/>
      <c r="Q10" s="499"/>
      <c r="R10" s="499"/>
      <c r="S10" s="500"/>
      <c r="T10" s="496">
        <f>'Таб.1 '!H8</f>
        <v>1359704</v>
      </c>
      <c r="U10" s="497"/>
      <c r="V10" s="69"/>
    </row>
    <row r="11" spans="1:22" s="9" customFormat="1" ht="16.5" customHeight="1" thickBot="1" x14ac:dyDescent="0.25">
      <c r="C11" s="203"/>
      <c r="E11" s="498" t="s">
        <v>90</v>
      </c>
      <c r="F11" s="499"/>
      <c r="G11" s="499"/>
      <c r="H11" s="499"/>
      <c r="I11" s="499"/>
      <c r="J11" s="499"/>
      <c r="K11" s="499"/>
      <c r="L11" s="499"/>
      <c r="M11" s="499"/>
      <c r="N11" s="499"/>
      <c r="O11" s="499"/>
      <c r="P11" s="499"/>
      <c r="Q11" s="499"/>
      <c r="R11" s="540"/>
      <c r="S11" s="540"/>
      <c r="T11" s="499"/>
      <c r="U11" s="499"/>
      <c r="V11" s="541"/>
    </row>
    <row r="12" spans="1:22" ht="92.25" customHeight="1" x14ac:dyDescent="0.2">
      <c r="A12" s="373" t="e">
        <f>#REF!</f>
        <v>#REF!</v>
      </c>
      <c r="B12" s="373" t="e">
        <f>#REF!</f>
        <v>#REF!</v>
      </c>
      <c r="C12" s="374" t="str">
        <f>'Тит лист'!N11</f>
        <v>110</v>
      </c>
      <c r="D12" s="373"/>
      <c r="E12" s="515">
        <v>1</v>
      </c>
      <c r="F12" s="517" t="s">
        <v>308</v>
      </c>
      <c r="G12" s="519" t="s">
        <v>309</v>
      </c>
      <c r="H12" s="521">
        <v>2</v>
      </c>
      <c r="I12" s="523">
        <v>44375</v>
      </c>
      <c r="J12" s="525">
        <v>1784664</v>
      </c>
      <c r="K12" s="551" t="s">
        <v>307</v>
      </c>
      <c r="L12" s="553" t="s">
        <v>286</v>
      </c>
      <c r="M12" s="523">
        <v>44396</v>
      </c>
      <c r="N12" s="523">
        <v>44426</v>
      </c>
      <c r="O12" s="525">
        <v>1784664</v>
      </c>
      <c r="P12" s="547"/>
      <c r="Q12" s="379" t="s">
        <v>34</v>
      </c>
      <c r="R12" s="249" t="s">
        <v>290</v>
      </c>
      <c r="S12" s="382">
        <v>44447</v>
      </c>
      <c r="T12" s="547">
        <v>1784664</v>
      </c>
      <c r="U12" s="549">
        <v>1784664</v>
      </c>
      <c r="V12" s="545" t="s">
        <v>158</v>
      </c>
    </row>
    <row r="13" spans="1:22" ht="72" customHeight="1" x14ac:dyDescent="0.2">
      <c r="A13" s="373"/>
      <c r="B13" s="373"/>
      <c r="C13" s="374"/>
      <c r="D13" s="373"/>
      <c r="E13" s="516"/>
      <c r="F13" s="518"/>
      <c r="G13" s="520"/>
      <c r="H13" s="522"/>
      <c r="I13" s="524"/>
      <c r="J13" s="526"/>
      <c r="K13" s="552"/>
      <c r="L13" s="554"/>
      <c r="M13" s="524"/>
      <c r="N13" s="524"/>
      <c r="O13" s="526"/>
      <c r="P13" s="548"/>
      <c r="Q13" s="379" t="s">
        <v>310</v>
      </c>
      <c r="R13" s="380" t="s">
        <v>311</v>
      </c>
      <c r="S13" s="381">
        <v>44447</v>
      </c>
      <c r="T13" s="548"/>
      <c r="U13" s="550"/>
      <c r="V13" s="546"/>
    </row>
    <row r="14" spans="1:22" ht="13.5" thickBot="1" x14ac:dyDescent="0.25">
      <c r="A14" s="204" t="e">
        <f>#REF!</f>
        <v>#REF!</v>
      </c>
      <c r="B14" s="204" t="e">
        <f>#REF!</f>
        <v>#REF!</v>
      </c>
      <c r="C14" s="205" t="str">
        <f>'Тит лист'!N11</f>
        <v>110</v>
      </c>
      <c r="D14" s="204"/>
      <c r="E14" s="15">
        <f>E12+1</f>
        <v>2</v>
      </c>
      <c r="F14" s="74"/>
      <c r="G14" s="74"/>
      <c r="H14" s="75"/>
      <c r="I14" s="76"/>
      <c r="J14" s="73"/>
      <c r="K14" s="77"/>
      <c r="L14" s="322"/>
      <c r="M14" s="76"/>
      <c r="N14" s="76"/>
      <c r="O14" s="73"/>
      <c r="P14" s="73"/>
      <c r="Q14" s="121"/>
      <c r="R14" s="322"/>
      <c r="S14" s="76"/>
      <c r="T14" s="73"/>
      <c r="U14" s="125"/>
      <c r="V14" s="78"/>
    </row>
    <row r="15" spans="1:22" ht="81.75" hidden="1" customHeight="1" x14ac:dyDescent="0.2">
      <c r="A15" s="204" t="e">
        <f>#REF!</f>
        <v>#REF!</v>
      </c>
      <c r="B15" s="204" t="e">
        <f>#REF!</f>
        <v>#REF!</v>
      </c>
      <c r="C15" s="205" t="str">
        <f>'Тит лист'!N11</f>
        <v>110</v>
      </c>
      <c r="D15" s="204"/>
      <c r="E15" s="15">
        <f t="shared" ref="E15:E32" si="0">E14+1</f>
        <v>3</v>
      </c>
      <c r="F15" s="74"/>
      <c r="G15" s="74"/>
      <c r="H15" s="75"/>
      <c r="I15" s="76"/>
      <c r="J15" s="73"/>
      <c r="K15" s="77"/>
      <c r="L15" s="322"/>
      <c r="M15" s="76"/>
      <c r="N15" s="76"/>
      <c r="O15" s="73"/>
      <c r="P15" s="73"/>
      <c r="Q15" s="121"/>
      <c r="R15" s="322"/>
      <c r="S15" s="76"/>
      <c r="T15" s="73"/>
      <c r="U15" s="125"/>
      <c r="V15" s="78"/>
    </row>
    <row r="16" spans="1:22" ht="69.75" hidden="1" customHeight="1" x14ac:dyDescent="0.2">
      <c r="A16" s="204" t="e">
        <f>#REF!</f>
        <v>#REF!</v>
      </c>
      <c r="B16" s="204" t="e">
        <f>#REF!</f>
        <v>#REF!</v>
      </c>
      <c r="C16" s="205" t="str">
        <f>'Тит лист'!N11</f>
        <v>110</v>
      </c>
      <c r="D16" s="204"/>
      <c r="E16" s="15">
        <f t="shared" si="0"/>
        <v>4</v>
      </c>
      <c r="F16" s="74"/>
      <c r="G16" s="74"/>
      <c r="H16" s="75"/>
      <c r="I16" s="76"/>
      <c r="J16" s="73"/>
      <c r="K16" s="77"/>
      <c r="L16" s="322"/>
      <c r="M16" s="76"/>
      <c r="N16" s="76"/>
      <c r="O16" s="73"/>
      <c r="P16" s="73"/>
      <c r="Q16" s="121"/>
      <c r="R16" s="322"/>
      <c r="S16" s="76"/>
      <c r="T16" s="73"/>
      <c r="U16" s="125"/>
      <c r="V16" s="78"/>
    </row>
    <row r="17" spans="1:22" ht="15.75" hidden="1" customHeight="1" x14ac:dyDescent="0.2">
      <c r="A17" s="204" t="e">
        <f>#REF!</f>
        <v>#REF!</v>
      </c>
      <c r="B17" s="204" t="e">
        <f>#REF!</f>
        <v>#REF!</v>
      </c>
      <c r="C17" s="205" t="str">
        <f>'Тит лист'!N11</f>
        <v>110</v>
      </c>
      <c r="D17" s="204"/>
      <c r="E17" s="15">
        <f t="shared" si="0"/>
        <v>5</v>
      </c>
      <c r="F17" s="74"/>
      <c r="G17" s="74"/>
      <c r="H17" s="75"/>
      <c r="I17" s="76"/>
      <c r="J17" s="73"/>
      <c r="K17" s="77"/>
      <c r="L17" s="322"/>
      <c r="M17" s="76"/>
      <c r="N17" s="76"/>
      <c r="O17" s="73"/>
      <c r="P17" s="73"/>
      <c r="Q17" s="121"/>
      <c r="R17" s="322"/>
      <c r="S17" s="76"/>
      <c r="T17" s="73"/>
      <c r="U17" s="125"/>
      <c r="V17" s="78"/>
    </row>
    <row r="18" spans="1:22" ht="15.75" hidden="1" customHeight="1" x14ac:dyDescent="0.2">
      <c r="A18" s="204" t="e">
        <f>#REF!</f>
        <v>#REF!</v>
      </c>
      <c r="B18" s="204" t="e">
        <f>#REF!</f>
        <v>#REF!</v>
      </c>
      <c r="C18" s="205" t="str">
        <f>'Тит лист'!N11</f>
        <v>110</v>
      </c>
      <c r="D18" s="204"/>
      <c r="E18" s="15">
        <f t="shared" si="0"/>
        <v>6</v>
      </c>
      <c r="F18" s="74"/>
      <c r="G18" s="74"/>
      <c r="H18" s="75"/>
      <c r="I18" s="76"/>
      <c r="J18" s="73"/>
      <c r="K18" s="77"/>
      <c r="L18" s="322"/>
      <c r="M18" s="76"/>
      <c r="N18" s="76"/>
      <c r="O18" s="73"/>
      <c r="P18" s="73"/>
      <c r="Q18" s="121"/>
      <c r="R18" s="322"/>
      <c r="S18" s="76"/>
      <c r="T18" s="73"/>
      <c r="U18" s="125"/>
      <c r="V18" s="78"/>
    </row>
    <row r="19" spans="1:22" ht="15.75" hidden="1" customHeight="1" x14ac:dyDescent="0.2">
      <c r="A19" s="204" t="e">
        <f>#REF!</f>
        <v>#REF!</v>
      </c>
      <c r="B19" s="204" t="e">
        <f>#REF!</f>
        <v>#REF!</v>
      </c>
      <c r="C19" s="205" t="str">
        <f>'Тит лист'!N11</f>
        <v>110</v>
      </c>
      <c r="D19" s="204"/>
      <c r="E19" s="15">
        <f t="shared" si="0"/>
        <v>7</v>
      </c>
      <c r="F19" s="74"/>
      <c r="G19" s="74"/>
      <c r="H19" s="75"/>
      <c r="I19" s="76"/>
      <c r="J19" s="73"/>
      <c r="K19" s="77"/>
      <c r="L19" s="322"/>
      <c r="M19" s="76"/>
      <c r="N19" s="76"/>
      <c r="O19" s="73"/>
      <c r="P19" s="73"/>
      <c r="Q19" s="121"/>
      <c r="R19" s="322"/>
      <c r="S19" s="76"/>
      <c r="T19" s="73"/>
      <c r="U19" s="125"/>
      <c r="V19" s="78"/>
    </row>
    <row r="20" spans="1:22" ht="15.75" hidden="1" customHeight="1" x14ac:dyDescent="0.2">
      <c r="A20" s="204" t="e">
        <f>#REF!</f>
        <v>#REF!</v>
      </c>
      <c r="B20" s="204" t="e">
        <f>#REF!</f>
        <v>#REF!</v>
      </c>
      <c r="C20" s="205" t="str">
        <f>'Тит лист'!N11</f>
        <v>110</v>
      </c>
      <c r="D20" s="204"/>
      <c r="E20" s="15">
        <f t="shared" si="0"/>
        <v>8</v>
      </c>
      <c r="F20" s="74"/>
      <c r="G20" s="74"/>
      <c r="H20" s="75"/>
      <c r="I20" s="76"/>
      <c r="J20" s="73"/>
      <c r="K20" s="77"/>
      <c r="L20" s="322"/>
      <c r="M20" s="76"/>
      <c r="N20" s="76"/>
      <c r="O20" s="73"/>
      <c r="P20" s="73"/>
      <c r="Q20" s="121"/>
      <c r="R20" s="322"/>
      <c r="S20" s="76"/>
      <c r="T20" s="73"/>
      <c r="U20" s="125"/>
      <c r="V20" s="78"/>
    </row>
    <row r="21" spans="1:22" ht="15.75" hidden="1" customHeight="1" x14ac:dyDescent="0.2">
      <c r="A21" s="204" t="e">
        <f>#REF!</f>
        <v>#REF!</v>
      </c>
      <c r="B21" s="204" t="e">
        <f>#REF!</f>
        <v>#REF!</v>
      </c>
      <c r="C21" s="205" t="str">
        <f>'Тит лист'!N11</f>
        <v>110</v>
      </c>
      <c r="D21" s="204"/>
      <c r="E21" s="15">
        <f t="shared" si="0"/>
        <v>9</v>
      </c>
      <c r="F21" s="74"/>
      <c r="G21" s="74"/>
      <c r="H21" s="75"/>
      <c r="I21" s="76"/>
      <c r="J21" s="73"/>
      <c r="K21" s="77"/>
      <c r="L21" s="322"/>
      <c r="M21" s="76"/>
      <c r="N21" s="76"/>
      <c r="O21" s="73"/>
      <c r="P21" s="73"/>
      <c r="Q21" s="121"/>
      <c r="R21" s="322"/>
      <c r="S21" s="76"/>
      <c r="T21" s="73"/>
      <c r="U21" s="125"/>
      <c r="V21" s="78"/>
    </row>
    <row r="22" spans="1:22" ht="15.75" hidden="1" customHeight="1" x14ac:dyDescent="0.2">
      <c r="A22" s="204" t="e">
        <f>#REF!</f>
        <v>#REF!</v>
      </c>
      <c r="B22" s="204" t="e">
        <f>#REF!</f>
        <v>#REF!</v>
      </c>
      <c r="C22" s="205" t="str">
        <f>'Тит лист'!N11</f>
        <v>110</v>
      </c>
      <c r="D22" s="204"/>
      <c r="E22" s="15">
        <f t="shared" si="0"/>
        <v>10</v>
      </c>
      <c r="F22" s="74"/>
      <c r="G22" s="74"/>
      <c r="H22" s="75"/>
      <c r="I22" s="76"/>
      <c r="J22" s="73"/>
      <c r="K22" s="77"/>
      <c r="L22" s="322"/>
      <c r="M22" s="76"/>
      <c r="N22" s="76"/>
      <c r="O22" s="73"/>
      <c r="P22" s="73"/>
      <c r="Q22" s="121"/>
      <c r="R22" s="322"/>
      <c r="S22" s="76"/>
      <c r="T22" s="73"/>
      <c r="U22" s="125"/>
      <c r="V22" s="78"/>
    </row>
    <row r="23" spans="1:22" ht="15.75" hidden="1" customHeight="1" x14ac:dyDescent="0.2">
      <c r="A23" s="204" t="e">
        <f>#REF!</f>
        <v>#REF!</v>
      </c>
      <c r="B23" s="204" t="e">
        <f>#REF!</f>
        <v>#REF!</v>
      </c>
      <c r="C23" s="205" t="str">
        <f>'Тит лист'!N11</f>
        <v>110</v>
      </c>
      <c r="D23" s="204"/>
      <c r="E23" s="15">
        <f t="shared" si="0"/>
        <v>11</v>
      </c>
      <c r="F23" s="74"/>
      <c r="G23" s="74"/>
      <c r="H23" s="75"/>
      <c r="I23" s="76"/>
      <c r="J23" s="73"/>
      <c r="K23" s="77"/>
      <c r="L23" s="322"/>
      <c r="M23" s="76"/>
      <c r="N23" s="76"/>
      <c r="O23" s="73"/>
      <c r="P23" s="73"/>
      <c r="Q23" s="121"/>
      <c r="R23" s="322"/>
      <c r="S23" s="76"/>
      <c r="T23" s="73"/>
      <c r="U23" s="125"/>
      <c r="V23" s="78"/>
    </row>
    <row r="24" spans="1:22" ht="15.75" hidden="1" customHeight="1" x14ac:dyDescent="0.2">
      <c r="A24" s="204" t="e">
        <f>#REF!</f>
        <v>#REF!</v>
      </c>
      <c r="B24" s="204" t="e">
        <f>#REF!</f>
        <v>#REF!</v>
      </c>
      <c r="C24" s="205" t="str">
        <f>'Тит лист'!N11</f>
        <v>110</v>
      </c>
      <c r="D24" s="204"/>
      <c r="E24" s="15">
        <f t="shared" si="0"/>
        <v>12</v>
      </c>
      <c r="F24" s="74"/>
      <c r="G24" s="74"/>
      <c r="H24" s="75"/>
      <c r="I24" s="76"/>
      <c r="J24" s="73"/>
      <c r="K24" s="77"/>
      <c r="L24" s="322"/>
      <c r="M24" s="76"/>
      <c r="N24" s="76"/>
      <c r="O24" s="73"/>
      <c r="P24" s="73"/>
      <c r="Q24" s="121"/>
      <c r="R24" s="322"/>
      <c r="S24" s="76"/>
      <c r="T24" s="73"/>
      <c r="U24" s="125"/>
      <c r="V24" s="78"/>
    </row>
    <row r="25" spans="1:22" ht="15.75" hidden="1" customHeight="1" x14ac:dyDescent="0.2">
      <c r="A25" s="204" t="e">
        <f>#REF!</f>
        <v>#REF!</v>
      </c>
      <c r="B25" s="204" t="e">
        <f>#REF!</f>
        <v>#REF!</v>
      </c>
      <c r="C25" s="205" t="str">
        <f>'Тит лист'!N11</f>
        <v>110</v>
      </c>
      <c r="D25" s="204"/>
      <c r="E25" s="15">
        <f t="shared" si="0"/>
        <v>13</v>
      </c>
      <c r="F25" s="74"/>
      <c r="G25" s="74"/>
      <c r="H25" s="75"/>
      <c r="I25" s="76"/>
      <c r="J25" s="73"/>
      <c r="K25" s="77"/>
      <c r="L25" s="322"/>
      <c r="M25" s="76"/>
      <c r="N25" s="76"/>
      <c r="O25" s="73"/>
      <c r="P25" s="73"/>
      <c r="Q25" s="121"/>
      <c r="R25" s="322"/>
      <c r="S25" s="76"/>
      <c r="T25" s="73"/>
      <c r="U25" s="125"/>
      <c r="V25" s="78"/>
    </row>
    <row r="26" spans="1:22" ht="15.75" hidden="1" customHeight="1" x14ac:dyDescent="0.2">
      <c r="A26" s="204" t="e">
        <f>#REF!</f>
        <v>#REF!</v>
      </c>
      <c r="B26" s="204" t="e">
        <f>#REF!</f>
        <v>#REF!</v>
      </c>
      <c r="C26" s="205" t="str">
        <f>'Тит лист'!N11</f>
        <v>110</v>
      </c>
      <c r="D26" s="204"/>
      <c r="E26" s="15">
        <f t="shared" si="0"/>
        <v>14</v>
      </c>
      <c r="F26" s="74"/>
      <c r="G26" s="74"/>
      <c r="H26" s="75"/>
      <c r="I26" s="76"/>
      <c r="J26" s="73"/>
      <c r="K26" s="77"/>
      <c r="L26" s="322"/>
      <c r="M26" s="76"/>
      <c r="N26" s="76"/>
      <c r="O26" s="73"/>
      <c r="P26" s="73"/>
      <c r="Q26" s="121"/>
      <c r="R26" s="322"/>
      <c r="S26" s="76"/>
      <c r="T26" s="73"/>
      <c r="U26" s="125"/>
      <c r="V26" s="78"/>
    </row>
    <row r="27" spans="1:22" ht="15.75" hidden="1" customHeight="1" x14ac:dyDescent="0.2">
      <c r="A27" s="204" t="e">
        <f>#REF!</f>
        <v>#REF!</v>
      </c>
      <c r="B27" s="204" t="e">
        <f>#REF!</f>
        <v>#REF!</v>
      </c>
      <c r="C27" s="205" t="str">
        <f>'Тит лист'!N11</f>
        <v>110</v>
      </c>
      <c r="D27" s="204"/>
      <c r="E27" s="15">
        <f t="shared" si="0"/>
        <v>15</v>
      </c>
      <c r="F27" s="74"/>
      <c r="G27" s="74"/>
      <c r="H27" s="75"/>
      <c r="I27" s="76"/>
      <c r="J27" s="73"/>
      <c r="K27" s="77"/>
      <c r="L27" s="322"/>
      <c r="M27" s="76"/>
      <c r="N27" s="76"/>
      <c r="O27" s="73"/>
      <c r="P27" s="73"/>
      <c r="Q27" s="121"/>
      <c r="R27" s="322"/>
      <c r="S27" s="76"/>
      <c r="T27" s="73"/>
      <c r="U27" s="125"/>
      <c r="V27" s="78"/>
    </row>
    <row r="28" spans="1:22" ht="15.75" hidden="1" customHeight="1" x14ac:dyDescent="0.2">
      <c r="A28" s="204" t="e">
        <f>#REF!</f>
        <v>#REF!</v>
      </c>
      <c r="B28" s="204" t="e">
        <f>#REF!</f>
        <v>#REF!</v>
      </c>
      <c r="C28" s="205" t="str">
        <f>'Тит лист'!N11</f>
        <v>110</v>
      </c>
      <c r="D28" s="204"/>
      <c r="E28" s="15">
        <f t="shared" si="0"/>
        <v>16</v>
      </c>
      <c r="F28" s="74"/>
      <c r="G28" s="74"/>
      <c r="H28" s="75"/>
      <c r="I28" s="76"/>
      <c r="J28" s="73"/>
      <c r="K28" s="77"/>
      <c r="L28" s="322"/>
      <c r="M28" s="76"/>
      <c r="N28" s="76"/>
      <c r="O28" s="73"/>
      <c r="P28" s="73"/>
      <c r="Q28" s="121"/>
      <c r="R28" s="322"/>
      <c r="S28" s="76"/>
      <c r="T28" s="73"/>
      <c r="U28" s="125"/>
      <c r="V28" s="78"/>
    </row>
    <row r="29" spans="1:22" ht="15.75" hidden="1" customHeight="1" x14ac:dyDescent="0.2">
      <c r="A29" s="204" t="e">
        <f>#REF!</f>
        <v>#REF!</v>
      </c>
      <c r="B29" s="204" t="e">
        <f>#REF!</f>
        <v>#REF!</v>
      </c>
      <c r="C29" s="205" t="str">
        <f>'Тит лист'!N11</f>
        <v>110</v>
      </c>
      <c r="D29" s="204"/>
      <c r="E29" s="15">
        <f t="shared" si="0"/>
        <v>17</v>
      </c>
      <c r="F29" s="74"/>
      <c r="G29" s="74"/>
      <c r="H29" s="75"/>
      <c r="I29" s="76"/>
      <c r="J29" s="73"/>
      <c r="K29" s="77"/>
      <c r="L29" s="322"/>
      <c r="M29" s="76"/>
      <c r="N29" s="76"/>
      <c r="O29" s="73"/>
      <c r="P29" s="73"/>
      <c r="Q29" s="121"/>
      <c r="R29" s="322"/>
      <c r="S29" s="76"/>
      <c r="T29" s="73"/>
      <c r="U29" s="125"/>
      <c r="V29" s="78"/>
    </row>
    <row r="30" spans="1:22" ht="15.75" hidden="1" customHeight="1" x14ac:dyDescent="0.2">
      <c r="A30" s="204" t="e">
        <f>#REF!</f>
        <v>#REF!</v>
      </c>
      <c r="B30" s="204" t="e">
        <f>#REF!</f>
        <v>#REF!</v>
      </c>
      <c r="C30" s="205" t="str">
        <f>'Тит лист'!N11</f>
        <v>110</v>
      </c>
      <c r="D30" s="204"/>
      <c r="E30" s="15">
        <f t="shared" si="0"/>
        <v>18</v>
      </c>
      <c r="F30" s="74"/>
      <c r="G30" s="74"/>
      <c r="H30" s="75"/>
      <c r="I30" s="76"/>
      <c r="J30" s="73"/>
      <c r="K30" s="77"/>
      <c r="L30" s="322"/>
      <c r="M30" s="76"/>
      <c r="N30" s="76"/>
      <c r="O30" s="73"/>
      <c r="P30" s="73"/>
      <c r="Q30" s="121"/>
      <c r="R30" s="322"/>
      <c r="S30" s="76"/>
      <c r="T30" s="73"/>
      <c r="U30" s="125"/>
      <c r="V30" s="78"/>
    </row>
    <row r="31" spans="1:22" ht="15.75" hidden="1" customHeight="1" x14ac:dyDescent="0.2">
      <c r="A31" s="204" t="e">
        <f>#REF!</f>
        <v>#REF!</v>
      </c>
      <c r="B31" s="204" t="e">
        <f>#REF!</f>
        <v>#REF!</v>
      </c>
      <c r="C31" s="205" t="str">
        <f>'Тит лист'!N11</f>
        <v>110</v>
      </c>
      <c r="D31" s="204"/>
      <c r="E31" s="15">
        <f t="shared" si="0"/>
        <v>19</v>
      </c>
      <c r="F31" s="74"/>
      <c r="G31" s="74"/>
      <c r="H31" s="75"/>
      <c r="I31" s="76"/>
      <c r="J31" s="73"/>
      <c r="K31" s="77"/>
      <c r="L31" s="322"/>
      <c r="M31" s="76"/>
      <c r="N31" s="76"/>
      <c r="O31" s="73"/>
      <c r="P31" s="73"/>
      <c r="Q31" s="121"/>
      <c r="R31" s="322"/>
      <c r="S31" s="76"/>
      <c r="T31" s="73"/>
      <c r="U31" s="125"/>
      <c r="V31" s="78"/>
    </row>
    <row r="32" spans="1:22" ht="15.75" hidden="1" customHeight="1" thickBot="1" x14ac:dyDescent="0.25">
      <c r="A32" s="204" t="e">
        <f>#REF!</f>
        <v>#REF!</v>
      </c>
      <c r="B32" s="204" t="e">
        <f>#REF!</f>
        <v>#REF!</v>
      </c>
      <c r="C32" s="205" t="str">
        <f>'Тит лист'!N11</f>
        <v>110</v>
      </c>
      <c r="D32" s="204"/>
      <c r="E32" s="15">
        <f t="shared" si="0"/>
        <v>20</v>
      </c>
      <c r="F32" s="74"/>
      <c r="G32" s="74"/>
      <c r="H32" s="75"/>
      <c r="I32" s="76"/>
      <c r="J32" s="73"/>
      <c r="K32" s="77"/>
      <c r="L32" s="322"/>
      <c r="M32" s="76"/>
      <c r="N32" s="76"/>
      <c r="O32" s="73"/>
      <c r="P32" s="73"/>
      <c r="Q32" s="121"/>
      <c r="R32" s="322"/>
      <c r="S32" s="76"/>
      <c r="T32" s="73"/>
      <c r="U32" s="125"/>
      <c r="V32" s="78"/>
    </row>
    <row r="33" spans="3:22" ht="16.5" customHeight="1" thickBot="1" x14ac:dyDescent="0.25">
      <c r="E33" s="504" t="s">
        <v>91</v>
      </c>
      <c r="F33" s="505"/>
      <c r="G33" s="506"/>
      <c r="H33" s="507" t="s">
        <v>101</v>
      </c>
      <c r="I33" s="508"/>
      <c r="J33" s="72">
        <f>SUM(J12:J32)</f>
        <v>1784664</v>
      </c>
      <c r="K33" s="507" t="s">
        <v>101</v>
      </c>
      <c r="L33" s="509"/>
      <c r="M33" s="509"/>
      <c r="N33" s="508"/>
      <c r="O33" s="72">
        <f>SUM(O12:O32)</f>
        <v>1784664</v>
      </c>
      <c r="P33" s="72">
        <f>SUM(P12:P32)</f>
        <v>0</v>
      </c>
      <c r="Q33" s="507" t="s">
        <v>8</v>
      </c>
      <c r="R33" s="509"/>
      <c r="S33" s="508"/>
      <c r="T33" s="72">
        <f>SUM(T12:T32)</f>
        <v>1784664</v>
      </c>
      <c r="U33" s="72">
        <f>SUM(U12:U32)</f>
        <v>1784664</v>
      </c>
      <c r="V33" s="71" t="s">
        <v>8</v>
      </c>
    </row>
    <row r="34" spans="3:22" s="9" customFormat="1" ht="152.25" customHeight="1" thickBot="1" x14ac:dyDescent="0.25">
      <c r="C34" s="203"/>
      <c r="E34" s="510" t="s">
        <v>92</v>
      </c>
      <c r="F34" s="511"/>
      <c r="G34" s="511"/>
      <c r="H34" s="511"/>
      <c r="I34" s="511"/>
      <c r="J34" s="511"/>
      <c r="K34" s="511"/>
      <c r="L34" s="511"/>
      <c r="M34" s="511"/>
      <c r="N34" s="511"/>
      <c r="O34" s="511"/>
      <c r="P34" s="511"/>
      <c r="Q34" s="511"/>
      <c r="R34" s="511"/>
      <c r="S34" s="512"/>
      <c r="T34" s="513">
        <f>T10-T33</f>
        <v>-424960</v>
      </c>
      <c r="U34" s="514"/>
      <c r="V34" s="70" t="s">
        <v>157</v>
      </c>
    </row>
    <row r="35" spans="3:22" s="9" customFormat="1" ht="23.25" customHeight="1" thickBot="1" x14ac:dyDescent="0.25">
      <c r="C35" s="203"/>
      <c r="E35" s="510" t="s">
        <v>93</v>
      </c>
      <c r="F35" s="511"/>
      <c r="G35" s="511"/>
      <c r="H35" s="511"/>
      <c r="I35" s="511"/>
      <c r="J35" s="511"/>
      <c r="K35" s="511"/>
      <c r="L35" s="511"/>
      <c r="M35" s="511"/>
      <c r="N35" s="511"/>
      <c r="O35" s="511"/>
      <c r="P35" s="511"/>
      <c r="Q35" s="511"/>
      <c r="R35" s="511"/>
      <c r="S35" s="512"/>
      <c r="T35" s="501">
        <v>1</v>
      </c>
      <c r="U35" s="502"/>
      <c r="V35" s="503"/>
    </row>
    <row r="37" spans="3:22" s="395" customFormat="1" ht="35.25" customHeight="1" thickBot="1" x14ac:dyDescent="0.3">
      <c r="C37" s="394"/>
      <c r="E37" s="531" t="s">
        <v>265</v>
      </c>
      <c r="F37" s="531"/>
      <c r="G37" s="531"/>
      <c r="H37" s="531"/>
      <c r="I37" s="531"/>
      <c r="J37" s="531"/>
      <c r="L37" s="530"/>
      <c r="M37" s="530"/>
      <c r="N37" s="530"/>
      <c r="P37" s="529" t="s">
        <v>267</v>
      </c>
      <c r="Q37" s="529"/>
      <c r="R37" s="529"/>
      <c r="S37" s="529"/>
    </row>
    <row r="38" spans="3:22" s="397" customFormat="1" ht="30" customHeight="1" x14ac:dyDescent="0.2">
      <c r="C38" s="396"/>
      <c r="E38" s="528" t="s">
        <v>178</v>
      </c>
      <c r="F38" s="528"/>
      <c r="G38" s="528"/>
      <c r="H38" s="528"/>
      <c r="I38" s="528"/>
      <c r="J38" s="528"/>
      <c r="L38" s="528" t="s">
        <v>28</v>
      </c>
      <c r="M38" s="528"/>
      <c r="N38" s="528"/>
      <c r="P38" s="528" t="s">
        <v>29</v>
      </c>
      <c r="Q38" s="528"/>
      <c r="R38" s="528"/>
      <c r="S38" s="528"/>
      <c r="V38" s="398"/>
    </row>
    <row r="39" spans="3:22" s="395" customFormat="1" ht="15.75" x14ac:dyDescent="0.25">
      <c r="C39" s="394"/>
      <c r="F39" s="399"/>
      <c r="G39" s="399"/>
      <c r="H39" s="400"/>
      <c r="I39" s="401"/>
      <c r="J39" s="401"/>
      <c r="K39" s="402" t="s">
        <v>103</v>
      </c>
      <c r="L39" s="403"/>
      <c r="M39" s="403"/>
      <c r="P39" s="404"/>
      <c r="Q39" s="404"/>
    </row>
    <row r="40" spans="3:22" s="395" customFormat="1" ht="37.5" customHeight="1" thickBot="1" x14ac:dyDescent="0.3">
      <c r="C40" s="394"/>
      <c r="E40" s="531" t="s">
        <v>266</v>
      </c>
      <c r="F40" s="531"/>
      <c r="G40" s="531"/>
      <c r="H40" s="531"/>
      <c r="I40" s="531"/>
      <c r="J40" s="531"/>
      <c r="L40" s="530"/>
      <c r="M40" s="530"/>
      <c r="N40" s="530"/>
      <c r="P40" s="529" t="s">
        <v>268</v>
      </c>
      <c r="Q40" s="529"/>
      <c r="R40" s="529"/>
      <c r="S40" s="529"/>
    </row>
    <row r="41" spans="3:22" s="397" customFormat="1" ht="33" customHeight="1" x14ac:dyDescent="0.2">
      <c r="C41" s="396"/>
      <c r="E41" s="528" t="s">
        <v>94</v>
      </c>
      <c r="F41" s="528"/>
      <c r="G41" s="528"/>
      <c r="H41" s="528"/>
      <c r="I41" s="528"/>
      <c r="J41" s="528"/>
      <c r="L41" s="528" t="s">
        <v>28</v>
      </c>
      <c r="M41" s="528"/>
      <c r="N41" s="528"/>
      <c r="P41" s="528" t="s">
        <v>29</v>
      </c>
      <c r="Q41" s="528"/>
      <c r="R41" s="528"/>
      <c r="S41" s="528"/>
    </row>
    <row r="42" spans="3:22" s="395" customFormat="1" ht="15.75" x14ac:dyDescent="0.25">
      <c r="C42" s="394"/>
      <c r="F42" s="399"/>
      <c r="G42" s="399"/>
      <c r="H42" s="400"/>
      <c r="I42" s="401"/>
      <c r="J42" s="401"/>
      <c r="K42" s="402" t="s">
        <v>103</v>
      </c>
      <c r="L42" s="403"/>
      <c r="M42" s="403"/>
      <c r="P42" s="404"/>
      <c r="Q42" s="404"/>
    </row>
    <row r="43" spans="3:22" s="395" customFormat="1" ht="38.25" customHeight="1" thickBot="1" x14ac:dyDescent="0.3">
      <c r="C43" s="394"/>
      <c r="E43" s="531" t="s">
        <v>266</v>
      </c>
      <c r="F43" s="531"/>
      <c r="G43" s="531"/>
      <c r="H43" s="531"/>
      <c r="I43" s="531"/>
      <c r="J43" s="531"/>
      <c r="L43" s="529" t="s">
        <v>268</v>
      </c>
      <c r="M43" s="529"/>
      <c r="N43" s="529"/>
      <c r="O43" s="529"/>
      <c r="Q43" s="527">
        <v>88454440243</v>
      </c>
      <c r="R43" s="527"/>
      <c r="S43" s="527"/>
    </row>
    <row r="44" spans="3:22" s="397" customFormat="1" ht="15.75" customHeight="1" x14ac:dyDescent="0.2">
      <c r="C44" s="396"/>
      <c r="E44" s="528" t="s">
        <v>95</v>
      </c>
      <c r="F44" s="528"/>
      <c r="G44" s="528"/>
      <c r="H44" s="528"/>
      <c r="I44" s="528"/>
      <c r="J44" s="528"/>
      <c r="L44" s="528" t="s">
        <v>29</v>
      </c>
      <c r="M44" s="528"/>
      <c r="N44" s="528"/>
      <c r="O44" s="528"/>
      <c r="Q44" s="528" t="s">
        <v>96</v>
      </c>
      <c r="R44" s="528"/>
      <c r="S44" s="528"/>
    </row>
    <row r="45" spans="3:22" s="395" customFormat="1" x14ac:dyDescent="0.2">
      <c r="C45" s="394"/>
      <c r="H45" s="401"/>
      <c r="I45" s="401"/>
      <c r="J45" s="401"/>
    </row>
    <row r="46" spans="3:22" s="395" customFormat="1" x14ac:dyDescent="0.2">
      <c r="C46" s="394"/>
      <c r="H46" s="401"/>
      <c r="I46" s="401"/>
      <c r="J46" s="401"/>
    </row>
    <row r="47" spans="3:22" s="395" customFormat="1" x14ac:dyDescent="0.2">
      <c r="C47" s="394"/>
      <c r="H47" s="401"/>
      <c r="I47" s="401"/>
      <c r="J47" s="401"/>
    </row>
    <row r="49" spans="22:22" ht="18.75" x14ac:dyDescent="0.3">
      <c r="V49" s="127"/>
    </row>
  </sheetData>
  <sheetProtection password="EA0B" sheet="1" objects="1" scenarios="1" formatCells="0" insertColumns="0" insertRows="0" insertHyperlinks="0" deleteColumns="0" deleteRows="0"/>
  <mergeCells count="74">
    <mergeCell ref="V12:V13"/>
    <mergeCell ref="P12:P13"/>
    <mergeCell ref="T12:T13"/>
    <mergeCell ref="U12:U13"/>
    <mergeCell ref="K12:K13"/>
    <mergeCell ref="L12:L13"/>
    <mergeCell ref="M12:M13"/>
    <mergeCell ref="N12:N13"/>
    <mergeCell ref="O12:O13"/>
    <mergeCell ref="A4:A9"/>
    <mergeCell ref="B4:B9"/>
    <mergeCell ref="C4:C9"/>
    <mergeCell ref="D4:D9"/>
    <mergeCell ref="E43:J43"/>
    <mergeCell ref="E35:S35"/>
    <mergeCell ref="E11:V11"/>
    <mergeCell ref="O6:O7"/>
    <mergeCell ref="P5:P7"/>
    <mergeCell ref="T6:T7"/>
    <mergeCell ref="K6:N6"/>
    <mergeCell ref="F6:G6"/>
    <mergeCell ref="Q6:S6"/>
    <mergeCell ref="Q7:Q8"/>
    <mergeCell ref="R7:R8"/>
    <mergeCell ref="S7:S8"/>
    <mergeCell ref="E44:J44"/>
    <mergeCell ref="E37:J37"/>
    <mergeCell ref="E38:J38"/>
    <mergeCell ref="E40:J40"/>
    <mergeCell ref="E41:J41"/>
    <mergeCell ref="Q43:S43"/>
    <mergeCell ref="Q44:S44"/>
    <mergeCell ref="P37:S37"/>
    <mergeCell ref="P41:S41"/>
    <mergeCell ref="L43:O43"/>
    <mergeCell ref="P38:S38"/>
    <mergeCell ref="P40:S40"/>
    <mergeCell ref="L44:O44"/>
    <mergeCell ref="L37:N37"/>
    <mergeCell ref="L38:N38"/>
    <mergeCell ref="L40:N40"/>
    <mergeCell ref="L41:N41"/>
    <mergeCell ref="J6:J7"/>
    <mergeCell ref="T10:U10"/>
    <mergeCell ref="E10:S10"/>
    <mergeCell ref="T35:V35"/>
    <mergeCell ref="E33:G33"/>
    <mergeCell ref="H33:I33"/>
    <mergeCell ref="K33:N33"/>
    <mergeCell ref="Q33:S33"/>
    <mergeCell ref="E34:S34"/>
    <mergeCell ref="T34:U34"/>
    <mergeCell ref="E12:E13"/>
    <mergeCell ref="F12:F13"/>
    <mergeCell ref="G12:G13"/>
    <mergeCell ref="H12:H13"/>
    <mergeCell ref="I12:I13"/>
    <mergeCell ref="J12:J13"/>
    <mergeCell ref="E2:V2"/>
    <mergeCell ref="F4:J5"/>
    <mergeCell ref="K4:T4"/>
    <mergeCell ref="V4:V7"/>
    <mergeCell ref="K5:O5"/>
    <mergeCell ref="Q5:T5"/>
    <mergeCell ref="E4:E8"/>
    <mergeCell ref="F7:F8"/>
    <mergeCell ref="G7:G8"/>
    <mergeCell ref="K7:K8"/>
    <mergeCell ref="L7:L8"/>
    <mergeCell ref="M7:M8"/>
    <mergeCell ref="N7:N8"/>
    <mergeCell ref="U4:U7"/>
    <mergeCell ref="H6:H7"/>
    <mergeCell ref="I6:I7"/>
  </mergeCells>
  <dataValidations count="7">
    <dataValidation type="date" allowBlank="1" showInputMessage="1" showErrorMessage="1" error="ВВЕДЕНЫ НЕВЕРНЫЕ СВЕДЕНИЯ:_x000a_1. Нарушен установленный формат ввода данных. Пример отражения информации 05.12.2021;_x000a_2. Дата не соответствует периоду действия Соглашения 08.06.2021;_x000a_" promptTitle="НЕВЕРНЫЙ ФОРМАТ ВВОДА" sqref="M14:N32 M12:N12 S12 S14:S32">
      <formula1>44355</formula1>
      <formula2>44547</formula2>
    </dataValidation>
    <dataValidation type="date" allowBlank="1" showInputMessage="1" showErrorMessage="1" error="ВВЕДЕНЫ НЕВЕРНЫЕ СВЕДЕНИЯ:_x000a_1. Нарушен установленный формат ввода данных. Пример отражения информации 05.12.2021;_x000a_2. Дата не соответствует периоду действия Соглашения 08.06.2021;_x000a_" sqref="I12 I14:I32">
      <formula1>44355</formula1>
      <formula2>44547</formula2>
    </dataValidation>
    <dataValidation type="list" allowBlank="1" showInputMessage="1" showErrorMessage="1" sqref="V34">
      <formula1>#REF!</formula1>
    </dataValidation>
    <dataValidation type="list" allowBlank="1" showInputMessage="1" showErrorMessage="1" sqref="H12 H14:H32">
      <formula1>#REF!</formula1>
    </dataValidation>
    <dataValidation type="list" allowBlank="1" showInputMessage="1" showErrorMessage="1" sqref="T35:V35">
      <formula1>#REF!</formula1>
    </dataValidation>
    <dataValidation type="list" allowBlank="1" showInputMessage="1" showErrorMessage="1" sqref="V12 V14:V32">
      <formula1>#REF!</formula1>
    </dataValidation>
    <dataValidation type="list" allowBlank="1" showInputMessage="1" showErrorMessage="1" sqref="Q12:Q32">
      <formula1>#REF!</formula1>
    </dataValidation>
  </dataValidations>
  <pageMargins left="0.19685039370078741" right="0.19685039370078741" top="0.74803149606299213" bottom="0.19685039370078741" header="0.19685039370078741" footer="0.19685039370078741"/>
  <pageSetup paperSize="9" scale="58" fitToHeight="0" orientation="landscape"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R135"/>
  <sheetViews>
    <sheetView topLeftCell="C1" zoomScale="85" zoomScaleNormal="85" workbookViewId="0">
      <pane xSplit="7" ySplit="8" topLeftCell="J109" activePane="bottomRight" state="frozen"/>
      <selection activeCell="C1" sqref="C1"/>
      <selection pane="topRight" activeCell="J1" sqref="J1"/>
      <selection pane="bottomLeft" activeCell="C9" sqref="C9"/>
      <selection pane="bottomRight" activeCell="O114" sqref="O114"/>
    </sheetView>
  </sheetViews>
  <sheetFormatPr defaultRowHeight="18.75" x14ac:dyDescent="0.3"/>
  <cols>
    <col min="1" max="2" width="0" style="127" hidden="1" customWidth="1"/>
    <col min="3" max="3" width="7.140625" style="127" customWidth="1"/>
    <col min="4" max="4" width="18.28515625" style="127" customWidth="1"/>
    <col min="5" max="5" width="5.85546875" style="127" customWidth="1"/>
    <col min="6" max="6" width="17" style="127" customWidth="1"/>
    <col min="7" max="7" width="2.85546875" style="127" customWidth="1"/>
    <col min="8" max="9" width="5.5703125" style="127" customWidth="1"/>
    <col min="10" max="10" width="16.42578125" style="127" customWidth="1"/>
    <col min="11" max="11" width="5.7109375" style="127" customWidth="1"/>
    <col min="12" max="12" width="24.28515625" style="127" customWidth="1"/>
    <col min="13" max="13" width="10.140625" style="148" customWidth="1"/>
    <col min="14" max="14" width="11.85546875" style="148" customWidth="1"/>
    <col min="15" max="15" width="43.5703125" style="147" customWidth="1"/>
    <col min="16" max="16" width="18.28515625" style="147" customWidth="1"/>
    <col min="17" max="17" width="16.42578125" style="147" customWidth="1"/>
    <col min="18" max="18" width="50.7109375" style="147" customWidth="1"/>
    <col min="19" max="19" width="9" style="127" customWidth="1"/>
    <col min="20" max="16384" width="9.140625" style="127"/>
  </cols>
  <sheetData>
    <row r="1" spans="2:18" x14ac:dyDescent="0.3">
      <c r="I1" s="128"/>
      <c r="J1" s="128"/>
      <c r="K1" s="128"/>
      <c r="M1" s="127"/>
      <c r="N1" s="127"/>
      <c r="O1" s="127"/>
      <c r="P1" s="127"/>
      <c r="Q1" s="127"/>
      <c r="R1" s="129" t="s">
        <v>27</v>
      </c>
    </row>
    <row r="2" spans="2:18" s="128" customFormat="1" ht="18" customHeight="1" x14ac:dyDescent="0.3">
      <c r="C2" s="558" t="s">
        <v>116</v>
      </c>
      <c r="D2" s="558"/>
      <c r="E2" s="558"/>
      <c r="F2" s="558"/>
      <c r="G2" s="558"/>
      <c r="H2" s="558"/>
      <c r="I2" s="558"/>
      <c r="J2" s="558"/>
      <c r="K2" s="558"/>
      <c r="L2" s="558"/>
      <c r="M2" s="558"/>
      <c r="N2" s="558"/>
      <c r="O2" s="558"/>
      <c r="P2" s="558"/>
      <c r="Q2" s="558"/>
      <c r="R2" s="558"/>
    </row>
    <row r="3" spans="2:18" s="128" customFormat="1" ht="18" hidden="1" customHeight="1" x14ac:dyDescent="0.3">
      <c r="I3" s="558" t="s">
        <v>117</v>
      </c>
      <c r="J3" s="558"/>
      <c r="K3" s="558"/>
      <c r="L3" s="558"/>
      <c r="M3" s="558"/>
      <c r="N3" s="558"/>
      <c r="O3" s="558"/>
      <c r="P3" s="558"/>
      <c r="Q3" s="558"/>
      <c r="R3" s="558"/>
    </row>
    <row r="4" spans="2:18" ht="15" customHeight="1" thickBot="1" x14ac:dyDescent="0.35">
      <c r="I4" s="130"/>
      <c r="J4" s="130"/>
      <c r="K4" s="130"/>
      <c r="L4" s="130"/>
      <c r="M4" s="130"/>
      <c r="N4" s="130"/>
      <c r="O4" s="130"/>
      <c r="P4" s="130"/>
      <c r="Q4" s="130"/>
      <c r="R4" s="130"/>
    </row>
    <row r="5" spans="2:18" s="10" customFormat="1" ht="21" customHeight="1" x14ac:dyDescent="0.2">
      <c r="B5" s="347"/>
      <c r="C5" s="559" t="s">
        <v>143</v>
      </c>
      <c r="D5" s="592" t="s">
        <v>118</v>
      </c>
      <c r="E5" s="593"/>
      <c r="F5" s="593"/>
      <c r="G5" s="593"/>
      <c r="H5" s="593"/>
      <c r="I5" s="594"/>
      <c r="J5" s="564" t="s">
        <v>119</v>
      </c>
      <c r="K5" s="651" t="s">
        <v>187</v>
      </c>
      <c r="L5" s="652"/>
      <c r="M5" s="652"/>
      <c r="N5" s="652"/>
      <c r="O5" s="653"/>
      <c r="P5" s="562" t="s">
        <v>120</v>
      </c>
      <c r="Q5" s="564" t="s">
        <v>163</v>
      </c>
      <c r="R5" s="566" t="s">
        <v>44</v>
      </c>
    </row>
    <row r="6" spans="2:18" s="131" customFormat="1" ht="39.75" customHeight="1" x14ac:dyDescent="0.25">
      <c r="B6" s="348"/>
      <c r="C6" s="560"/>
      <c r="D6" s="595"/>
      <c r="E6" s="596"/>
      <c r="F6" s="596"/>
      <c r="G6" s="596"/>
      <c r="H6" s="596"/>
      <c r="I6" s="597"/>
      <c r="J6" s="539"/>
      <c r="K6" s="538" t="s">
        <v>16</v>
      </c>
      <c r="L6" s="573" t="s">
        <v>2</v>
      </c>
      <c r="M6" s="575" t="s">
        <v>106</v>
      </c>
      <c r="N6" s="577" t="s">
        <v>26</v>
      </c>
      <c r="O6" s="193" t="s">
        <v>121</v>
      </c>
      <c r="P6" s="563"/>
      <c r="Q6" s="539"/>
      <c r="R6" s="567"/>
    </row>
    <row r="7" spans="2:18" s="131" customFormat="1" ht="12.75" x14ac:dyDescent="0.25">
      <c r="B7" s="348"/>
      <c r="C7" s="561"/>
      <c r="D7" s="598"/>
      <c r="E7" s="599"/>
      <c r="F7" s="599"/>
      <c r="G7" s="599"/>
      <c r="H7" s="599"/>
      <c r="I7" s="600"/>
      <c r="J7" s="565"/>
      <c r="K7" s="565"/>
      <c r="L7" s="574"/>
      <c r="M7" s="576"/>
      <c r="N7" s="578"/>
      <c r="O7" s="327"/>
      <c r="P7" s="132"/>
      <c r="Q7" s="565"/>
      <c r="R7" s="326" t="s">
        <v>122</v>
      </c>
    </row>
    <row r="8" spans="2:18" s="133" customFormat="1" ht="18" customHeight="1" thickBot="1" x14ac:dyDescent="0.3">
      <c r="B8" s="349"/>
      <c r="C8" s="165">
        <v>1</v>
      </c>
      <c r="D8" s="601">
        <v>2</v>
      </c>
      <c r="E8" s="602"/>
      <c r="F8" s="602"/>
      <c r="G8" s="602"/>
      <c r="H8" s="602"/>
      <c r="I8" s="603"/>
      <c r="J8" s="194" t="s">
        <v>113</v>
      </c>
      <c r="K8" s="169">
        <v>4</v>
      </c>
      <c r="L8" s="166" t="s">
        <v>162</v>
      </c>
      <c r="M8" s="166" t="s">
        <v>148</v>
      </c>
      <c r="N8" s="166" t="s">
        <v>149</v>
      </c>
      <c r="O8" s="167" t="s">
        <v>115</v>
      </c>
      <c r="P8" s="166" t="s">
        <v>123</v>
      </c>
      <c r="Q8" s="166" t="s">
        <v>124</v>
      </c>
      <c r="R8" s="168" t="s">
        <v>125</v>
      </c>
    </row>
    <row r="9" spans="2:18" s="163" customFormat="1" ht="68.25" customHeight="1" x14ac:dyDescent="0.25">
      <c r="B9" s="350"/>
      <c r="C9" s="579">
        <v>1</v>
      </c>
      <c r="D9" s="583" t="s">
        <v>152</v>
      </c>
      <c r="E9" s="584"/>
      <c r="F9" s="584"/>
      <c r="G9" s="584"/>
      <c r="H9" s="584"/>
      <c r="I9" s="585"/>
      <c r="J9" s="185">
        <f>J11+J99</f>
        <v>282000</v>
      </c>
      <c r="K9" s="633" t="s">
        <v>8</v>
      </c>
      <c r="L9" s="634"/>
      <c r="M9" s="634"/>
      <c r="N9" s="634"/>
      <c r="O9" s="635"/>
      <c r="P9" s="188">
        <f>P11+P99</f>
        <v>378000</v>
      </c>
      <c r="Q9" s="188">
        <f>Q11+Q99</f>
        <v>-96000</v>
      </c>
      <c r="R9" s="568" t="s">
        <v>8</v>
      </c>
    </row>
    <row r="10" spans="2:18" s="134" customFormat="1" ht="19.5" customHeight="1" thickBot="1" x14ac:dyDescent="0.3">
      <c r="B10" s="351"/>
      <c r="C10" s="579"/>
      <c r="D10" s="586" t="s">
        <v>126</v>
      </c>
      <c r="E10" s="587"/>
      <c r="F10" s="587"/>
      <c r="G10" s="587"/>
      <c r="H10" s="587"/>
      <c r="I10" s="588"/>
      <c r="J10" s="186"/>
      <c r="K10" s="633"/>
      <c r="L10" s="634"/>
      <c r="M10" s="634"/>
      <c r="N10" s="634"/>
      <c r="O10" s="635"/>
      <c r="P10" s="189"/>
      <c r="Q10" s="189"/>
      <c r="R10" s="568"/>
    </row>
    <row r="11" spans="2:18" s="164" customFormat="1" ht="54" customHeight="1" x14ac:dyDescent="0.25">
      <c r="B11" s="352"/>
      <c r="C11" s="569" t="s">
        <v>127</v>
      </c>
      <c r="D11" s="580" t="s">
        <v>153</v>
      </c>
      <c r="E11" s="581"/>
      <c r="F11" s="581"/>
      <c r="G11" s="581"/>
      <c r="H11" s="581"/>
      <c r="I11" s="582"/>
      <c r="J11" s="187">
        <f>J13+J56</f>
        <v>222000</v>
      </c>
      <c r="K11" s="639" t="s">
        <v>8</v>
      </c>
      <c r="L11" s="640"/>
      <c r="M11" s="640"/>
      <c r="N11" s="640"/>
      <c r="O11" s="641"/>
      <c r="P11" s="187">
        <f>P13+P56</f>
        <v>318000</v>
      </c>
      <c r="Q11" s="187">
        <f>Q13+Q56</f>
        <v>-96000</v>
      </c>
      <c r="R11" s="571" t="s">
        <v>8</v>
      </c>
    </row>
    <row r="12" spans="2:18" s="134" customFormat="1" ht="66.75" customHeight="1" thickBot="1" x14ac:dyDescent="0.3">
      <c r="B12" s="351"/>
      <c r="C12" s="570"/>
      <c r="D12" s="589" t="s">
        <v>154</v>
      </c>
      <c r="E12" s="590"/>
      <c r="F12" s="590"/>
      <c r="G12" s="590"/>
      <c r="H12" s="590"/>
      <c r="I12" s="591"/>
      <c r="J12" s="135"/>
      <c r="K12" s="642"/>
      <c r="L12" s="643"/>
      <c r="M12" s="643"/>
      <c r="N12" s="643"/>
      <c r="O12" s="644"/>
      <c r="P12" s="135"/>
      <c r="Q12" s="135"/>
      <c r="R12" s="572"/>
    </row>
    <row r="13" spans="2:18" s="134" customFormat="1" ht="18" customHeight="1" x14ac:dyDescent="0.25">
      <c r="B13" s="351"/>
      <c r="C13" s="606" t="s">
        <v>129</v>
      </c>
      <c r="D13" s="607" t="s">
        <v>155</v>
      </c>
      <c r="E13" s="608"/>
      <c r="F13" s="608"/>
      <c r="G13" s="608"/>
      <c r="H13" s="608"/>
      <c r="I13" s="609"/>
      <c r="J13" s="158">
        <f>'Таб.1 '!H15</f>
        <v>72000</v>
      </c>
      <c r="K13" s="639" t="s">
        <v>8</v>
      </c>
      <c r="L13" s="640"/>
      <c r="M13" s="640"/>
      <c r="N13" s="640"/>
      <c r="O13" s="641"/>
      <c r="P13" s="160">
        <f>SUM(P16:P55)</f>
        <v>72000</v>
      </c>
      <c r="Q13" s="161">
        <f>J13-P13</f>
        <v>0</v>
      </c>
      <c r="R13" s="604"/>
    </row>
    <row r="14" spans="2:18" s="134" customFormat="1" ht="18" customHeight="1" x14ac:dyDescent="0.25">
      <c r="B14" s="351"/>
      <c r="C14" s="606"/>
      <c r="D14" s="184" t="s">
        <v>151</v>
      </c>
      <c r="E14" s="345" t="s">
        <v>269</v>
      </c>
      <c r="F14" s="346" t="s">
        <v>43</v>
      </c>
      <c r="G14" s="177">
        <v>2</v>
      </c>
      <c r="H14" s="178" t="str">
        <f>'Тит лист'!N11</f>
        <v>110</v>
      </c>
      <c r="I14" s="179">
        <v>150</v>
      </c>
      <c r="J14" s="158"/>
      <c r="K14" s="633"/>
      <c r="L14" s="634"/>
      <c r="M14" s="634"/>
      <c r="N14" s="634"/>
      <c r="O14" s="635"/>
      <c r="P14" s="170"/>
      <c r="Q14" s="161"/>
      <c r="R14" s="604"/>
    </row>
    <row r="15" spans="2:18" s="134" customFormat="1" ht="18" customHeight="1" x14ac:dyDescent="0.25">
      <c r="B15" s="351"/>
      <c r="C15" s="579"/>
      <c r="D15" s="617" t="s">
        <v>130</v>
      </c>
      <c r="E15" s="618"/>
      <c r="F15" s="618"/>
      <c r="G15" s="618"/>
      <c r="H15" s="618"/>
      <c r="I15" s="619"/>
      <c r="J15" s="137"/>
      <c r="K15" s="636"/>
      <c r="L15" s="637"/>
      <c r="M15" s="637"/>
      <c r="N15" s="637"/>
      <c r="O15" s="638"/>
      <c r="P15" s="329"/>
      <c r="Q15" s="138"/>
      <c r="R15" s="605"/>
    </row>
    <row r="16" spans="2:18" s="134" customFormat="1" ht="30.75" customHeight="1" x14ac:dyDescent="0.25">
      <c r="B16" s="351"/>
      <c r="C16" s="579"/>
      <c r="D16" s="555" t="s">
        <v>131</v>
      </c>
      <c r="E16" s="556"/>
      <c r="F16" s="556"/>
      <c r="G16" s="556"/>
      <c r="H16" s="556"/>
      <c r="I16" s="557"/>
      <c r="J16" s="626"/>
      <c r="K16" s="162">
        <v>1</v>
      </c>
      <c r="L16" s="339" t="s">
        <v>35</v>
      </c>
      <c r="M16" s="340" t="s">
        <v>287</v>
      </c>
      <c r="N16" s="341">
        <v>44413</v>
      </c>
      <c r="O16" s="342" t="s">
        <v>288</v>
      </c>
      <c r="P16" s="343">
        <v>72000</v>
      </c>
      <c r="Q16" s="655"/>
      <c r="R16" s="344" t="s">
        <v>150</v>
      </c>
    </row>
    <row r="17" spans="2:18" s="134" customFormat="1" ht="19.5" thickBot="1" x14ac:dyDescent="0.3">
      <c r="B17" s="351"/>
      <c r="C17" s="579"/>
      <c r="D17" s="555" t="s">
        <v>131</v>
      </c>
      <c r="E17" s="556"/>
      <c r="F17" s="556"/>
      <c r="G17" s="556"/>
      <c r="H17" s="556"/>
      <c r="I17" s="557"/>
      <c r="J17" s="627"/>
      <c r="K17" s="162">
        <f>K16+1</f>
        <v>2</v>
      </c>
      <c r="L17" s="339"/>
      <c r="M17" s="340"/>
      <c r="N17" s="341"/>
      <c r="O17" s="342"/>
      <c r="P17" s="343"/>
      <c r="Q17" s="656"/>
      <c r="R17" s="344"/>
    </row>
    <row r="18" spans="2:18" s="134" customFormat="1" ht="31.5" hidden="1" customHeight="1" x14ac:dyDescent="0.25">
      <c r="B18" s="351"/>
      <c r="C18" s="579"/>
      <c r="D18" s="555" t="s">
        <v>131</v>
      </c>
      <c r="E18" s="556"/>
      <c r="F18" s="556"/>
      <c r="G18" s="556"/>
      <c r="H18" s="556"/>
      <c r="I18" s="557"/>
      <c r="J18" s="627"/>
      <c r="K18" s="162">
        <f t="shared" ref="K18:K55" si="0">K17+1</f>
        <v>3</v>
      </c>
      <c r="L18" s="339"/>
      <c r="M18" s="340"/>
      <c r="N18" s="341"/>
      <c r="O18" s="342"/>
      <c r="P18" s="343"/>
      <c r="Q18" s="656"/>
      <c r="R18" s="344"/>
    </row>
    <row r="19" spans="2:18" s="134" customFormat="1" ht="74.25" hidden="1" customHeight="1" x14ac:dyDescent="0.25">
      <c r="B19" s="351"/>
      <c r="C19" s="579"/>
      <c r="D19" s="555" t="s">
        <v>131</v>
      </c>
      <c r="E19" s="556"/>
      <c r="F19" s="556"/>
      <c r="G19" s="556"/>
      <c r="H19" s="556"/>
      <c r="I19" s="557"/>
      <c r="J19" s="627"/>
      <c r="K19" s="162">
        <f t="shared" si="0"/>
        <v>4</v>
      </c>
      <c r="L19" s="339"/>
      <c r="M19" s="340"/>
      <c r="N19" s="341"/>
      <c r="O19" s="342"/>
      <c r="P19" s="343"/>
      <c r="Q19" s="656"/>
      <c r="R19" s="344"/>
    </row>
    <row r="20" spans="2:18" s="134" customFormat="1" ht="34.5" hidden="1" customHeight="1" x14ac:dyDescent="0.25">
      <c r="B20" s="351"/>
      <c r="C20" s="579"/>
      <c r="D20" s="555" t="s">
        <v>131</v>
      </c>
      <c r="E20" s="556"/>
      <c r="F20" s="556"/>
      <c r="G20" s="556"/>
      <c r="H20" s="556"/>
      <c r="I20" s="557"/>
      <c r="J20" s="627"/>
      <c r="K20" s="162">
        <f t="shared" si="0"/>
        <v>5</v>
      </c>
      <c r="L20" s="339"/>
      <c r="M20" s="340"/>
      <c r="N20" s="341"/>
      <c r="O20" s="342"/>
      <c r="P20" s="343"/>
      <c r="Q20" s="656"/>
      <c r="R20" s="344"/>
    </row>
    <row r="21" spans="2:18" s="134" customFormat="1" ht="77.25" hidden="1" customHeight="1" x14ac:dyDescent="0.25">
      <c r="B21" s="351"/>
      <c r="C21" s="579"/>
      <c r="D21" s="555" t="s">
        <v>131</v>
      </c>
      <c r="E21" s="556"/>
      <c r="F21" s="556"/>
      <c r="G21" s="556"/>
      <c r="H21" s="556"/>
      <c r="I21" s="557"/>
      <c r="J21" s="627"/>
      <c r="K21" s="162">
        <f t="shared" si="0"/>
        <v>6</v>
      </c>
      <c r="L21" s="339"/>
      <c r="M21" s="340"/>
      <c r="N21" s="341"/>
      <c r="O21" s="342"/>
      <c r="P21" s="343"/>
      <c r="Q21" s="656"/>
      <c r="R21" s="344"/>
    </row>
    <row r="22" spans="2:18" s="134" customFormat="1" ht="40.5" hidden="1" customHeight="1" x14ac:dyDescent="0.25">
      <c r="B22" s="351"/>
      <c r="C22" s="579"/>
      <c r="D22" s="555" t="s">
        <v>131</v>
      </c>
      <c r="E22" s="556"/>
      <c r="F22" s="556"/>
      <c r="G22" s="556"/>
      <c r="H22" s="556"/>
      <c r="I22" s="557"/>
      <c r="J22" s="627"/>
      <c r="K22" s="162">
        <f t="shared" si="0"/>
        <v>7</v>
      </c>
      <c r="L22" s="339"/>
      <c r="M22" s="340"/>
      <c r="N22" s="341"/>
      <c r="O22" s="342"/>
      <c r="P22" s="343"/>
      <c r="Q22" s="656"/>
      <c r="R22" s="344"/>
    </row>
    <row r="23" spans="2:18" s="134" customFormat="1" ht="39.75" hidden="1" customHeight="1" x14ac:dyDescent="0.25">
      <c r="B23" s="351"/>
      <c r="C23" s="579"/>
      <c r="D23" s="555" t="s">
        <v>131</v>
      </c>
      <c r="E23" s="556"/>
      <c r="F23" s="556"/>
      <c r="G23" s="556"/>
      <c r="H23" s="556"/>
      <c r="I23" s="557"/>
      <c r="J23" s="627"/>
      <c r="K23" s="159">
        <f t="shared" si="0"/>
        <v>8</v>
      </c>
      <c r="L23" s="339"/>
      <c r="M23" s="340"/>
      <c r="N23" s="341"/>
      <c r="O23" s="342"/>
      <c r="P23" s="343"/>
      <c r="Q23" s="656"/>
      <c r="R23" s="344"/>
    </row>
    <row r="24" spans="2:18" s="134" customFormat="1" ht="42" hidden="1" customHeight="1" x14ac:dyDescent="0.25">
      <c r="B24" s="351"/>
      <c r="C24" s="579"/>
      <c r="D24" s="555" t="s">
        <v>131</v>
      </c>
      <c r="E24" s="556"/>
      <c r="F24" s="556"/>
      <c r="G24" s="556"/>
      <c r="H24" s="556"/>
      <c r="I24" s="557"/>
      <c r="J24" s="627"/>
      <c r="K24" s="159">
        <f t="shared" si="0"/>
        <v>9</v>
      </c>
      <c r="L24" s="339"/>
      <c r="M24" s="340"/>
      <c r="N24" s="341"/>
      <c r="O24" s="342"/>
      <c r="P24" s="343"/>
      <c r="Q24" s="656"/>
      <c r="R24" s="344"/>
    </row>
    <row r="25" spans="2:18" s="134" customFormat="1" ht="39.75" hidden="1" customHeight="1" x14ac:dyDescent="0.25">
      <c r="B25" s="351"/>
      <c r="C25" s="579"/>
      <c r="D25" s="555" t="s">
        <v>131</v>
      </c>
      <c r="E25" s="556"/>
      <c r="F25" s="556"/>
      <c r="G25" s="556"/>
      <c r="H25" s="556"/>
      <c r="I25" s="557"/>
      <c r="J25" s="627"/>
      <c r="K25" s="159">
        <f t="shared" si="0"/>
        <v>10</v>
      </c>
      <c r="L25" s="339"/>
      <c r="M25" s="340"/>
      <c r="N25" s="341"/>
      <c r="O25" s="342"/>
      <c r="P25" s="343"/>
      <c r="Q25" s="656"/>
      <c r="R25" s="344"/>
    </row>
    <row r="26" spans="2:18" s="134" customFormat="1" ht="42" hidden="1" customHeight="1" x14ac:dyDescent="0.25">
      <c r="B26" s="351"/>
      <c r="C26" s="579"/>
      <c r="D26" s="555" t="s">
        <v>131</v>
      </c>
      <c r="E26" s="556"/>
      <c r="F26" s="556"/>
      <c r="G26" s="556"/>
      <c r="H26" s="556"/>
      <c r="I26" s="557"/>
      <c r="J26" s="627"/>
      <c r="K26" s="159">
        <f t="shared" si="0"/>
        <v>11</v>
      </c>
      <c r="L26" s="339"/>
      <c r="M26" s="340"/>
      <c r="N26" s="341"/>
      <c r="O26" s="342"/>
      <c r="P26" s="343"/>
      <c r="Q26" s="656"/>
      <c r="R26" s="344"/>
    </row>
    <row r="27" spans="2:18" s="134" customFormat="1" ht="41.25" hidden="1" customHeight="1" x14ac:dyDescent="0.25">
      <c r="B27" s="351"/>
      <c r="C27" s="579"/>
      <c r="D27" s="555" t="s">
        <v>131</v>
      </c>
      <c r="E27" s="556"/>
      <c r="F27" s="556"/>
      <c r="G27" s="556"/>
      <c r="H27" s="556"/>
      <c r="I27" s="557"/>
      <c r="J27" s="627"/>
      <c r="K27" s="159">
        <f t="shared" si="0"/>
        <v>12</v>
      </c>
      <c r="L27" s="339"/>
      <c r="M27" s="340"/>
      <c r="N27" s="341"/>
      <c r="O27" s="342"/>
      <c r="P27" s="343"/>
      <c r="Q27" s="656"/>
      <c r="R27" s="344"/>
    </row>
    <row r="28" spans="2:18" s="134" customFormat="1" ht="45" hidden="1" customHeight="1" x14ac:dyDescent="0.25">
      <c r="B28" s="351"/>
      <c r="C28" s="579"/>
      <c r="D28" s="555" t="s">
        <v>131</v>
      </c>
      <c r="E28" s="556"/>
      <c r="F28" s="556"/>
      <c r="G28" s="556"/>
      <c r="H28" s="556"/>
      <c r="I28" s="557"/>
      <c r="J28" s="627"/>
      <c r="K28" s="159">
        <f t="shared" si="0"/>
        <v>13</v>
      </c>
      <c r="L28" s="339"/>
      <c r="M28" s="340"/>
      <c r="N28" s="341"/>
      <c r="O28" s="342"/>
      <c r="P28" s="343"/>
      <c r="Q28" s="656"/>
      <c r="R28" s="344"/>
    </row>
    <row r="29" spans="2:18" s="134" customFormat="1" ht="45" hidden="1" customHeight="1" x14ac:dyDescent="0.25">
      <c r="B29" s="351"/>
      <c r="C29" s="579"/>
      <c r="D29" s="555" t="s">
        <v>131</v>
      </c>
      <c r="E29" s="556"/>
      <c r="F29" s="556"/>
      <c r="G29" s="556"/>
      <c r="H29" s="556"/>
      <c r="I29" s="557"/>
      <c r="J29" s="627"/>
      <c r="K29" s="159">
        <f t="shared" si="0"/>
        <v>14</v>
      </c>
      <c r="L29" s="339"/>
      <c r="M29" s="340"/>
      <c r="N29" s="341"/>
      <c r="O29" s="342"/>
      <c r="P29" s="343"/>
      <c r="Q29" s="656"/>
      <c r="R29" s="344"/>
    </row>
    <row r="30" spans="2:18" s="134" customFormat="1" ht="45" hidden="1" customHeight="1" x14ac:dyDescent="0.25">
      <c r="B30" s="351"/>
      <c r="C30" s="579"/>
      <c r="D30" s="555" t="s">
        <v>131</v>
      </c>
      <c r="E30" s="556"/>
      <c r="F30" s="556"/>
      <c r="G30" s="556"/>
      <c r="H30" s="556"/>
      <c r="I30" s="557"/>
      <c r="J30" s="627"/>
      <c r="K30" s="159">
        <f t="shared" si="0"/>
        <v>15</v>
      </c>
      <c r="L30" s="339"/>
      <c r="M30" s="340"/>
      <c r="N30" s="341"/>
      <c r="O30" s="342"/>
      <c r="P30" s="343"/>
      <c r="Q30" s="656"/>
      <c r="R30" s="344"/>
    </row>
    <row r="31" spans="2:18" s="134" customFormat="1" ht="45" hidden="1" customHeight="1" x14ac:dyDescent="0.25">
      <c r="B31" s="351"/>
      <c r="C31" s="579"/>
      <c r="D31" s="555" t="s">
        <v>131</v>
      </c>
      <c r="E31" s="556"/>
      <c r="F31" s="556"/>
      <c r="G31" s="556"/>
      <c r="H31" s="556"/>
      <c r="I31" s="557"/>
      <c r="J31" s="627"/>
      <c r="K31" s="159">
        <f t="shared" si="0"/>
        <v>16</v>
      </c>
      <c r="L31" s="339"/>
      <c r="M31" s="340"/>
      <c r="N31" s="341"/>
      <c r="O31" s="342"/>
      <c r="P31" s="343"/>
      <c r="Q31" s="656"/>
      <c r="R31" s="344"/>
    </row>
    <row r="32" spans="2:18" s="134" customFormat="1" ht="45" hidden="1" customHeight="1" x14ac:dyDescent="0.25">
      <c r="B32" s="351"/>
      <c r="C32" s="579"/>
      <c r="D32" s="555" t="s">
        <v>131</v>
      </c>
      <c r="E32" s="556"/>
      <c r="F32" s="556"/>
      <c r="G32" s="556"/>
      <c r="H32" s="556"/>
      <c r="I32" s="557"/>
      <c r="J32" s="627"/>
      <c r="K32" s="159">
        <f t="shared" si="0"/>
        <v>17</v>
      </c>
      <c r="L32" s="339"/>
      <c r="M32" s="340"/>
      <c r="N32" s="341"/>
      <c r="O32" s="342"/>
      <c r="P32" s="343"/>
      <c r="Q32" s="656"/>
      <c r="R32" s="344"/>
    </row>
    <row r="33" spans="2:18" s="134" customFormat="1" ht="45" hidden="1" customHeight="1" x14ac:dyDescent="0.25">
      <c r="B33" s="351"/>
      <c r="C33" s="579"/>
      <c r="D33" s="555" t="s">
        <v>131</v>
      </c>
      <c r="E33" s="556"/>
      <c r="F33" s="556"/>
      <c r="G33" s="556"/>
      <c r="H33" s="556"/>
      <c r="I33" s="557"/>
      <c r="J33" s="627"/>
      <c r="K33" s="159">
        <f t="shared" si="0"/>
        <v>18</v>
      </c>
      <c r="L33" s="339"/>
      <c r="M33" s="340"/>
      <c r="N33" s="341"/>
      <c r="O33" s="342"/>
      <c r="P33" s="343"/>
      <c r="Q33" s="656"/>
      <c r="R33" s="344"/>
    </row>
    <row r="34" spans="2:18" s="134" customFormat="1" ht="45" hidden="1" customHeight="1" x14ac:dyDescent="0.25">
      <c r="B34" s="351"/>
      <c r="C34" s="579"/>
      <c r="D34" s="555" t="s">
        <v>131</v>
      </c>
      <c r="E34" s="556"/>
      <c r="F34" s="556"/>
      <c r="G34" s="556"/>
      <c r="H34" s="556"/>
      <c r="I34" s="557"/>
      <c r="J34" s="627"/>
      <c r="K34" s="159">
        <f t="shared" si="0"/>
        <v>19</v>
      </c>
      <c r="L34" s="339"/>
      <c r="M34" s="340"/>
      <c r="N34" s="341"/>
      <c r="O34" s="342"/>
      <c r="P34" s="343"/>
      <c r="Q34" s="656"/>
      <c r="R34" s="344"/>
    </row>
    <row r="35" spans="2:18" s="134" customFormat="1" ht="45" hidden="1" customHeight="1" x14ac:dyDescent="0.25">
      <c r="B35" s="351"/>
      <c r="C35" s="579"/>
      <c r="D35" s="555" t="s">
        <v>131</v>
      </c>
      <c r="E35" s="556"/>
      <c r="F35" s="556"/>
      <c r="G35" s="556"/>
      <c r="H35" s="556"/>
      <c r="I35" s="557"/>
      <c r="J35" s="627"/>
      <c r="K35" s="159">
        <f t="shared" si="0"/>
        <v>20</v>
      </c>
      <c r="L35" s="339"/>
      <c r="M35" s="340"/>
      <c r="N35" s="341"/>
      <c r="O35" s="342"/>
      <c r="P35" s="343"/>
      <c r="Q35" s="656"/>
      <c r="R35" s="344"/>
    </row>
    <row r="36" spans="2:18" s="134" customFormat="1" ht="45" hidden="1" customHeight="1" x14ac:dyDescent="0.25">
      <c r="B36" s="351"/>
      <c r="C36" s="579"/>
      <c r="D36" s="555" t="s">
        <v>131</v>
      </c>
      <c r="E36" s="556"/>
      <c r="F36" s="556"/>
      <c r="G36" s="556"/>
      <c r="H36" s="556"/>
      <c r="I36" s="557"/>
      <c r="J36" s="627"/>
      <c r="K36" s="159">
        <f t="shared" si="0"/>
        <v>21</v>
      </c>
      <c r="L36" s="339"/>
      <c r="M36" s="340"/>
      <c r="N36" s="341"/>
      <c r="O36" s="342"/>
      <c r="P36" s="343"/>
      <c r="Q36" s="656"/>
      <c r="R36" s="344"/>
    </row>
    <row r="37" spans="2:18" s="134" customFormat="1" ht="45" hidden="1" customHeight="1" x14ac:dyDescent="0.25">
      <c r="B37" s="351"/>
      <c r="C37" s="579"/>
      <c r="D37" s="555" t="s">
        <v>131</v>
      </c>
      <c r="E37" s="556"/>
      <c r="F37" s="556"/>
      <c r="G37" s="556"/>
      <c r="H37" s="556"/>
      <c r="I37" s="557"/>
      <c r="J37" s="627"/>
      <c r="K37" s="159">
        <f t="shared" si="0"/>
        <v>22</v>
      </c>
      <c r="L37" s="339"/>
      <c r="M37" s="340"/>
      <c r="N37" s="341"/>
      <c r="O37" s="342"/>
      <c r="P37" s="343"/>
      <c r="Q37" s="656"/>
      <c r="R37" s="344"/>
    </row>
    <row r="38" spans="2:18" s="134" customFormat="1" ht="45" hidden="1" customHeight="1" x14ac:dyDescent="0.25">
      <c r="B38" s="351"/>
      <c r="C38" s="579"/>
      <c r="D38" s="555" t="s">
        <v>131</v>
      </c>
      <c r="E38" s="556"/>
      <c r="F38" s="556"/>
      <c r="G38" s="556"/>
      <c r="H38" s="556"/>
      <c r="I38" s="557"/>
      <c r="J38" s="627"/>
      <c r="K38" s="159">
        <f t="shared" si="0"/>
        <v>23</v>
      </c>
      <c r="L38" s="339"/>
      <c r="M38" s="340"/>
      <c r="N38" s="341"/>
      <c r="O38" s="342"/>
      <c r="P38" s="343"/>
      <c r="Q38" s="656"/>
      <c r="R38" s="344"/>
    </row>
    <row r="39" spans="2:18" s="134" customFormat="1" ht="45" hidden="1" customHeight="1" x14ac:dyDescent="0.25">
      <c r="B39" s="351"/>
      <c r="C39" s="579"/>
      <c r="D39" s="555" t="s">
        <v>131</v>
      </c>
      <c r="E39" s="556"/>
      <c r="F39" s="556"/>
      <c r="G39" s="556"/>
      <c r="H39" s="556"/>
      <c r="I39" s="557"/>
      <c r="J39" s="627"/>
      <c r="K39" s="159">
        <f t="shared" si="0"/>
        <v>24</v>
      </c>
      <c r="L39" s="339"/>
      <c r="M39" s="340"/>
      <c r="N39" s="341"/>
      <c r="O39" s="342"/>
      <c r="P39" s="343"/>
      <c r="Q39" s="656"/>
      <c r="R39" s="344"/>
    </row>
    <row r="40" spans="2:18" s="134" customFormat="1" ht="45" hidden="1" customHeight="1" x14ac:dyDescent="0.25">
      <c r="B40" s="351"/>
      <c r="C40" s="579"/>
      <c r="D40" s="555" t="s">
        <v>131</v>
      </c>
      <c r="E40" s="556"/>
      <c r="F40" s="556"/>
      <c r="G40" s="556"/>
      <c r="H40" s="556"/>
      <c r="I40" s="557"/>
      <c r="J40" s="627"/>
      <c r="K40" s="159">
        <f t="shared" si="0"/>
        <v>25</v>
      </c>
      <c r="L40" s="339"/>
      <c r="M40" s="340"/>
      <c r="N40" s="341"/>
      <c r="O40" s="342"/>
      <c r="P40" s="343"/>
      <c r="Q40" s="656"/>
      <c r="R40" s="344"/>
    </row>
    <row r="41" spans="2:18" s="134" customFormat="1" ht="45" hidden="1" customHeight="1" x14ac:dyDescent="0.25">
      <c r="B41" s="351"/>
      <c r="C41" s="579"/>
      <c r="D41" s="555" t="s">
        <v>131</v>
      </c>
      <c r="E41" s="556"/>
      <c r="F41" s="556"/>
      <c r="G41" s="556"/>
      <c r="H41" s="556"/>
      <c r="I41" s="557"/>
      <c r="J41" s="627"/>
      <c r="K41" s="159">
        <f t="shared" si="0"/>
        <v>26</v>
      </c>
      <c r="L41" s="339"/>
      <c r="M41" s="340"/>
      <c r="N41" s="341"/>
      <c r="O41" s="342"/>
      <c r="P41" s="343"/>
      <c r="Q41" s="656"/>
      <c r="R41" s="344"/>
    </row>
    <row r="42" spans="2:18" s="134" customFormat="1" ht="45" hidden="1" customHeight="1" x14ac:dyDescent="0.25">
      <c r="B42" s="351"/>
      <c r="C42" s="579"/>
      <c r="D42" s="555" t="s">
        <v>131</v>
      </c>
      <c r="E42" s="556"/>
      <c r="F42" s="556"/>
      <c r="G42" s="556"/>
      <c r="H42" s="556"/>
      <c r="I42" s="557"/>
      <c r="J42" s="627"/>
      <c r="K42" s="159">
        <f t="shared" si="0"/>
        <v>27</v>
      </c>
      <c r="L42" s="339"/>
      <c r="M42" s="340"/>
      <c r="N42" s="341"/>
      <c r="O42" s="342"/>
      <c r="P42" s="343"/>
      <c r="Q42" s="656"/>
      <c r="R42" s="344"/>
    </row>
    <row r="43" spans="2:18" s="134" customFormat="1" ht="45" hidden="1" customHeight="1" x14ac:dyDescent="0.25">
      <c r="B43" s="351"/>
      <c r="C43" s="579"/>
      <c r="D43" s="555" t="s">
        <v>131</v>
      </c>
      <c r="E43" s="556"/>
      <c r="F43" s="556"/>
      <c r="G43" s="556"/>
      <c r="H43" s="556"/>
      <c r="I43" s="557"/>
      <c r="J43" s="627"/>
      <c r="K43" s="159">
        <f t="shared" si="0"/>
        <v>28</v>
      </c>
      <c r="L43" s="339"/>
      <c r="M43" s="340"/>
      <c r="N43" s="341"/>
      <c r="O43" s="342"/>
      <c r="P43" s="343"/>
      <c r="Q43" s="656"/>
      <c r="R43" s="344"/>
    </row>
    <row r="44" spans="2:18" s="134" customFormat="1" ht="45" hidden="1" customHeight="1" x14ac:dyDescent="0.25">
      <c r="B44" s="351"/>
      <c r="C44" s="579"/>
      <c r="D44" s="555" t="s">
        <v>131</v>
      </c>
      <c r="E44" s="556"/>
      <c r="F44" s="556"/>
      <c r="G44" s="556"/>
      <c r="H44" s="556"/>
      <c r="I44" s="557"/>
      <c r="J44" s="627"/>
      <c r="K44" s="159">
        <f t="shared" si="0"/>
        <v>29</v>
      </c>
      <c r="L44" s="339"/>
      <c r="M44" s="340"/>
      <c r="N44" s="341"/>
      <c r="O44" s="342"/>
      <c r="P44" s="343"/>
      <c r="Q44" s="656"/>
      <c r="R44" s="344"/>
    </row>
    <row r="45" spans="2:18" s="134" customFormat="1" ht="45" hidden="1" customHeight="1" x14ac:dyDescent="0.25">
      <c r="B45" s="351"/>
      <c r="C45" s="579"/>
      <c r="D45" s="555" t="s">
        <v>131</v>
      </c>
      <c r="E45" s="556"/>
      <c r="F45" s="556"/>
      <c r="G45" s="556"/>
      <c r="H45" s="556"/>
      <c r="I45" s="557"/>
      <c r="J45" s="627"/>
      <c r="K45" s="159">
        <f t="shared" si="0"/>
        <v>30</v>
      </c>
      <c r="L45" s="339"/>
      <c r="M45" s="340"/>
      <c r="N45" s="341"/>
      <c r="O45" s="342"/>
      <c r="P45" s="343"/>
      <c r="Q45" s="656"/>
      <c r="R45" s="344"/>
    </row>
    <row r="46" spans="2:18" s="134" customFormat="1" ht="45" hidden="1" customHeight="1" x14ac:dyDescent="0.25">
      <c r="B46" s="351"/>
      <c r="C46" s="579"/>
      <c r="D46" s="555" t="s">
        <v>131</v>
      </c>
      <c r="E46" s="556"/>
      <c r="F46" s="556"/>
      <c r="G46" s="556"/>
      <c r="H46" s="556"/>
      <c r="I46" s="557"/>
      <c r="J46" s="627"/>
      <c r="K46" s="159">
        <f t="shared" si="0"/>
        <v>31</v>
      </c>
      <c r="L46" s="339"/>
      <c r="M46" s="340"/>
      <c r="N46" s="341"/>
      <c r="O46" s="342"/>
      <c r="P46" s="343"/>
      <c r="Q46" s="656"/>
      <c r="R46" s="344"/>
    </row>
    <row r="47" spans="2:18" s="134" customFormat="1" ht="45" hidden="1" customHeight="1" x14ac:dyDescent="0.25">
      <c r="B47" s="351"/>
      <c r="C47" s="579"/>
      <c r="D47" s="555" t="s">
        <v>131</v>
      </c>
      <c r="E47" s="556"/>
      <c r="F47" s="556"/>
      <c r="G47" s="556"/>
      <c r="H47" s="556"/>
      <c r="I47" s="557"/>
      <c r="J47" s="627"/>
      <c r="K47" s="159">
        <f t="shared" si="0"/>
        <v>32</v>
      </c>
      <c r="L47" s="339"/>
      <c r="M47" s="340"/>
      <c r="N47" s="341"/>
      <c r="O47" s="342"/>
      <c r="P47" s="343"/>
      <c r="Q47" s="656"/>
      <c r="R47" s="344"/>
    </row>
    <row r="48" spans="2:18" s="134" customFormat="1" ht="45" hidden="1" customHeight="1" x14ac:dyDescent="0.25">
      <c r="B48" s="351"/>
      <c r="C48" s="579"/>
      <c r="D48" s="555" t="s">
        <v>131</v>
      </c>
      <c r="E48" s="556"/>
      <c r="F48" s="556"/>
      <c r="G48" s="556"/>
      <c r="H48" s="556"/>
      <c r="I48" s="557"/>
      <c r="J48" s="627"/>
      <c r="K48" s="159">
        <f t="shared" si="0"/>
        <v>33</v>
      </c>
      <c r="L48" s="339"/>
      <c r="M48" s="340"/>
      <c r="N48" s="341"/>
      <c r="O48" s="342"/>
      <c r="P48" s="343"/>
      <c r="Q48" s="656"/>
      <c r="R48" s="344"/>
    </row>
    <row r="49" spans="2:18" s="134" customFormat="1" ht="45" hidden="1" customHeight="1" x14ac:dyDescent="0.25">
      <c r="B49" s="351"/>
      <c r="C49" s="579"/>
      <c r="D49" s="555" t="s">
        <v>131</v>
      </c>
      <c r="E49" s="556"/>
      <c r="F49" s="556"/>
      <c r="G49" s="556"/>
      <c r="H49" s="556"/>
      <c r="I49" s="557"/>
      <c r="J49" s="627"/>
      <c r="K49" s="159">
        <f t="shared" si="0"/>
        <v>34</v>
      </c>
      <c r="L49" s="339"/>
      <c r="M49" s="340"/>
      <c r="N49" s="341"/>
      <c r="O49" s="342"/>
      <c r="P49" s="343"/>
      <c r="Q49" s="656"/>
      <c r="R49" s="344"/>
    </row>
    <row r="50" spans="2:18" s="134" customFormat="1" ht="45" hidden="1" customHeight="1" x14ac:dyDescent="0.25">
      <c r="B50" s="351"/>
      <c r="C50" s="579"/>
      <c r="D50" s="555" t="s">
        <v>131</v>
      </c>
      <c r="E50" s="556"/>
      <c r="F50" s="556"/>
      <c r="G50" s="556"/>
      <c r="H50" s="556"/>
      <c r="I50" s="557"/>
      <c r="J50" s="627"/>
      <c r="K50" s="159">
        <f t="shared" si="0"/>
        <v>35</v>
      </c>
      <c r="L50" s="339"/>
      <c r="M50" s="340"/>
      <c r="N50" s="341"/>
      <c r="O50" s="342"/>
      <c r="P50" s="343"/>
      <c r="Q50" s="656"/>
      <c r="R50" s="344"/>
    </row>
    <row r="51" spans="2:18" s="134" customFormat="1" ht="45" hidden="1" customHeight="1" x14ac:dyDescent="0.25">
      <c r="B51" s="351"/>
      <c r="C51" s="579"/>
      <c r="D51" s="555" t="s">
        <v>131</v>
      </c>
      <c r="E51" s="556"/>
      <c r="F51" s="556"/>
      <c r="G51" s="556"/>
      <c r="H51" s="556"/>
      <c r="I51" s="557"/>
      <c r="J51" s="627"/>
      <c r="K51" s="159">
        <f t="shared" si="0"/>
        <v>36</v>
      </c>
      <c r="L51" s="339"/>
      <c r="M51" s="340"/>
      <c r="N51" s="341"/>
      <c r="O51" s="342"/>
      <c r="P51" s="343"/>
      <c r="Q51" s="656"/>
      <c r="R51" s="344"/>
    </row>
    <row r="52" spans="2:18" s="134" customFormat="1" ht="45" hidden="1" customHeight="1" x14ac:dyDescent="0.25">
      <c r="B52" s="351"/>
      <c r="C52" s="579"/>
      <c r="D52" s="555" t="s">
        <v>131</v>
      </c>
      <c r="E52" s="556"/>
      <c r="F52" s="556"/>
      <c r="G52" s="556"/>
      <c r="H52" s="556"/>
      <c r="I52" s="557"/>
      <c r="J52" s="627"/>
      <c r="K52" s="159">
        <f t="shared" si="0"/>
        <v>37</v>
      </c>
      <c r="L52" s="339"/>
      <c r="M52" s="340"/>
      <c r="N52" s="341"/>
      <c r="O52" s="342"/>
      <c r="P52" s="343"/>
      <c r="Q52" s="656"/>
      <c r="R52" s="344"/>
    </row>
    <row r="53" spans="2:18" s="134" customFormat="1" ht="45" hidden="1" customHeight="1" x14ac:dyDescent="0.25">
      <c r="B53" s="351"/>
      <c r="C53" s="579"/>
      <c r="D53" s="555" t="s">
        <v>131</v>
      </c>
      <c r="E53" s="556"/>
      <c r="F53" s="556"/>
      <c r="G53" s="556"/>
      <c r="H53" s="556"/>
      <c r="I53" s="557"/>
      <c r="J53" s="627"/>
      <c r="K53" s="159">
        <f t="shared" si="0"/>
        <v>38</v>
      </c>
      <c r="L53" s="339"/>
      <c r="M53" s="340"/>
      <c r="N53" s="341"/>
      <c r="O53" s="342"/>
      <c r="P53" s="343"/>
      <c r="Q53" s="656"/>
      <c r="R53" s="344"/>
    </row>
    <row r="54" spans="2:18" s="134" customFormat="1" ht="45" hidden="1" customHeight="1" x14ac:dyDescent="0.25">
      <c r="B54" s="351"/>
      <c r="C54" s="579"/>
      <c r="D54" s="555" t="s">
        <v>131</v>
      </c>
      <c r="E54" s="556"/>
      <c r="F54" s="556"/>
      <c r="G54" s="556"/>
      <c r="H54" s="556"/>
      <c r="I54" s="557"/>
      <c r="J54" s="627"/>
      <c r="K54" s="159">
        <f t="shared" si="0"/>
        <v>39</v>
      </c>
      <c r="L54" s="339"/>
      <c r="M54" s="340"/>
      <c r="N54" s="341"/>
      <c r="O54" s="342"/>
      <c r="P54" s="343"/>
      <c r="Q54" s="656"/>
      <c r="R54" s="344"/>
    </row>
    <row r="55" spans="2:18" s="134" customFormat="1" ht="43.5" hidden="1" customHeight="1" thickBot="1" x14ac:dyDescent="0.3">
      <c r="B55" s="351"/>
      <c r="C55" s="579"/>
      <c r="D55" s="555" t="s">
        <v>131</v>
      </c>
      <c r="E55" s="556"/>
      <c r="F55" s="556"/>
      <c r="G55" s="556"/>
      <c r="H55" s="556"/>
      <c r="I55" s="557"/>
      <c r="J55" s="654"/>
      <c r="K55" s="159">
        <f t="shared" si="0"/>
        <v>40</v>
      </c>
      <c r="L55" s="339"/>
      <c r="M55" s="340"/>
      <c r="N55" s="341"/>
      <c r="O55" s="342"/>
      <c r="P55" s="343"/>
      <c r="Q55" s="657"/>
      <c r="R55" s="344"/>
    </row>
    <row r="56" spans="2:18" s="134" customFormat="1" ht="36" customHeight="1" x14ac:dyDescent="0.25">
      <c r="B56" s="351"/>
      <c r="C56" s="579" t="s">
        <v>132</v>
      </c>
      <c r="D56" s="620" t="s">
        <v>156</v>
      </c>
      <c r="E56" s="621"/>
      <c r="F56" s="621"/>
      <c r="G56" s="621"/>
      <c r="H56" s="621"/>
      <c r="I56" s="622"/>
      <c r="J56" s="183">
        <f>'Таб.1 '!H18</f>
        <v>150000</v>
      </c>
      <c r="K56" s="630" t="s">
        <v>8</v>
      </c>
      <c r="L56" s="631"/>
      <c r="M56" s="631"/>
      <c r="N56" s="631"/>
      <c r="O56" s="632"/>
      <c r="P56" s="192">
        <f>SUM(P59:P98)</f>
        <v>246000</v>
      </c>
      <c r="Q56" s="191">
        <f>J56-P56</f>
        <v>-96000</v>
      </c>
      <c r="R56" s="604"/>
    </row>
    <row r="57" spans="2:18" s="134" customFormat="1" ht="20.25" customHeight="1" x14ac:dyDescent="0.25">
      <c r="B57" s="351"/>
      <c r="C57" s="579"/>
      <c r="D57" s="180" t="s">
        <v>151</v>
      </c>
      <c r="E57" s="345" t="s">
        <v>269</v>
      </c>
      <c r="F57" s="346" t="s">
        <v>270</v>
      </c>
      <c r="G57" s="177">
        <v>3</v>
      </c>
      <c r="H57" s="178" t="str">
        <f>H14</f>
        <v>110</v>
      </c>
      <c r="I57" s="179">
        <v>150</v>
      </c>
      <c r="J57" s="171"/>
      <c r="K57" s="633"/>
      <c r="L57" s="634"/>
      <c r="M57" s="634"/>
      <c r="N57" s="634"/>
      <c r="O57" s="635"/>
      <c r="P57" s="172"/>
      <c r="Q57" s="136"/>
      <c r="R57" s="604"/>
    </row>
    <row r="58" spans="2:18" s="134" customFormat="1" ht="18.75" customHeight="1" x14ac:dyDescent="0.25">
      <c r="B58" s="351"/>
      <c r="C58" s="579"/>
      <c r="D58" s="617" t="s">
        <v>130</v>
      </c>
      <c r="E58" s="618"/>
      <c r="F58" s="618"/>
      <c r="G58" s="618"/>
      <c r="H58" s="618"/>
      <c r="I58" s="619"/>
      <c r="J58" s="137"/>
      <c r="K58" s="636"/>
      <c r="L58" s="637"/>
      <c r="M58" s="637"/>
      <c r="N58" s="637"/>
      <c r="O58" s="638"/>
      <c r="P58" s="329"/>
      <c r="Q58" s="138"/>
      <c r="R58" s="605"/>
    </row>
    <row r="59" spans="2:18" s="134" customFormat="1" ht="35.25" customHeight="1" x14ac:dyDescent="0.25">
      <c r="B59" s="351"/>
      <c r="C59" s="579"/>
      <c r="D59" s="555" t="s">
        <v>131</v>
      </c>
      <c r="E59" s="556"/>
      <c r="F59" s="556"/>
      <c r="G59" s="556"/>
      <c r="H59" s="556"/>
      <c r="I59" s="557"/>
      <c r="J59" s="658"/>
      <c r="K59" s="405">
        <v>1</v>
      </c>
      <c r="L59" s="406" t="s">
        <v>35</v>
      </c>
      <c r="M59" s="407" t="s">
        <v>271</v>
      </c>
      <c r="N59" s="408">
        <v>44362</v>
      </c>
      <c r="O59" s="409" t="s">
        <v>296</v>
      </c>
      <c r="P59" s="388">
        <v>20000</v>
      </c>
      <c r="Q59" s="655"/>
      <c r="R59" s="344"/>
    </row>
    <row r="60" spans="2:18" s="134" customFormat="1" ht="33.75" customHeight="1" x14ac:dyDescent="0.25">
      <c r="B60" s="351"/>
      <c r="C60" s="579"/>
      <c r="D60" s="555" t="s">
        <v>131</v>
      </c>
      <c r="E60" s="556"/>
      <c r="F60" s="556"/>
      <c r="G60" s="556"/>
      <c r="H60" s="556"/>
      <c r="I60" s="557"/>
      <c r="J60" s="659"/>
      <c r="K60" s="405">
        <f>K59+1</f>
        <v>2</v>
      </c>
      <c r="L60" s="406" t="s">
        <v>35</v>
      </c>
      <c r="M60" s="407" t="s">
        <v>272</v>
      </c>
      <c r="N60" s="408">
        <v>44363</v>
      </c>
      <c r="O60" s="409" t="s">
        <v>297</v>
      </c>
      <c r="P60" s="388">
        <v>10000</v>
      </c>
      <c r="Q60" s="656"/>
      <c r="R60" s="344"/>
    </row>
    <row r="61" spans="2:18" s="134" customFormat="1" ht="45.75" customHeight="1" x14ac:dyDescent="0.25">
      <c r="B61" s="351"/>
      <c r="C61" s="579"/>
      <c r="D61" s="555" t="s">
        <v>131</v>
      </c>
      <c r="E61" s="556"/>
      <c r="F61" s="556"/>
      <c r="G61" s="556"/>
      <c r="H61" s="556"/>
      <c r="I61" s="557"/>
      <c r="J61" s="659"/>
      <c r="K61" s="405">
        <f t="shared" ref="K61:K98" si="1">K60+1</f>
        <v>3</v>
      </c>
      <c r="L61" s="406" t="s">
        <v>35</v>
      </c>
      <c r="M61" s="407" t="s">
        <v>273</v>
      </c>
      <c r="N61" s="408">
        <v>44364</v>
      </c>
      <c r="O61" s="409" t="s">
        <v>298</v>
      </c>
      <c r="P61" s="388">
        <v>30000</v>
      </c>
      <c r="Q61" s="656"/>
      <c r="R61" s="344"/>
    </row>
    <row r="62" spans="2:18" s="134" customFormat="1" ht="49.5" customHeight="1" x14ac:dyDescent="0.25">
      <c r="B62" s="351"/>
      <c r="C62" s="579"/>
      <c r="D62" s="555" t="s">
        <v>131</v>
      </c>
      <c r="E62" s="556"/>
      <c r="F62" s="556"/>
      <c r="G62" s="556"/>
      <c r="H62" s="556"/>
      <c r="I62" s="557"/>
      <c r="J62" s="659"/>
      <c r="K62" s="405">
        <f t="shared" si="1"/>
        <v>4</v>
      </c>
      <c r="L62" s="406" t="s">
        <v>35</v>
      </c>
      <c r="M62" s="407" t="s">
        <v>274</v>
      </c>
      <c r="N62" s="408">
        <v>44381</v>
      </c>
      <c r="O62" s="409" t="s">
        <v>299</v>
      </c>
      <c r="P62" s="388">
        <v>10000</v>
      </c>
      <c r="Q62" s="656"/>
      <c r="R62" s="344"/>
    </row>
    <row r="63" spans="2:18" s="134" customFormat="1" ht="35.25" customHeight="1" x14ac:dyDescent="0.25">
      <c r="B63" s="351"/>
      <c r="C63" s="579"/>
      <c r="D63" s="555" t="s">
        <v>131</v>
      </c>
      <c r="E63" s="556"/>
      <c r="F63" s="556"/>
      <c r="G63" s="556"/>
      <c r="H63" s="556"/>
      <c r="I63" s="557"/>
      <c r="J63" s="659"/>
      <c r="K63" s="405">
        <f t="shared" si="1"/>
        <v>5</v>
      </c>
      <c r="L63" s="406" t="s">
        <v>35</v>
      </c>
      <c r="M63" s="407" t="s">
        <v>275</v>
      </c>
      <c r="N63" s="408">
        <v>44382</v>
      </c>
      <c r="O63" s="409" t="s">
        <v>276</v>
      </c>
      <c r="P63" s="388">
        <v>6000</v>
      </c>
      <c r="Q63" s="656"/>
      <c r="R63" s="344"/>
    </row>
    <row r="64" spans="2:18" s="134" customFormat="1" ht="47.25" customHeight="1" x14ac:dyDescent="0.25">
      <c r="B64" s="351"/>
      <c r="C64" s="579"/>
      <c r="D64" s="555" t="s">
        <v>131</v>
      </c>
      <c r="E64" s="556"/>
      <c r="F64" s="556"/>
      <c r="G64" s="556"/>
      <c r="H64" s="556"/>
      <c r="I64" s="557"/>
      <c r="J64" s="659"/>
      <c r="K64" s="410">
        <f t="shared" si="1"/>
        <v>6</v>
      </c>
      <c r="L64" s="406" t="s">
        <v>35</v>
      </c>
      <c r="M64" s="407" t="s">
        <v>275</v>
      </c>
      <c r="N64" s="408">
        <v>44383</v>
      </c>
      <c r="O64" s="409" t="s">
        <v>306</v>
      </c>
      <c r="P64" s="388">
        <v>15000</v>
      </c>
      <c r="Q64" s="656"/>
      <c r="R64" s="344"/>
    </row>
    <row r="65" spans="2:18" s="134" customFormat="1" ht="42.75" customHeight="1" x14ac:dyDescent="0.25">
      <c r="B65" s="351"/>
      <c r="C65" s="579"/>
      <c r="D65" s="555" t="s">
        <v>131</v>
      </c>
      <c r="E65" s="556"/>
      <c r="F65" s="556"/>
      <c r="G65" s="556"/>
      <c r="H65" s="556"/>
      <c r="I65" s="557"/>
      <c r="J65" s="659"/>
      <c r="K65" s="410">
        <f t="shared" si="1"/>
        <v>7</v>
      </c>
      <c r="L65" s="406" t="s">
        <v>35</v>
      </c>
      <c r="M65" s="407" t="s">
        <v>277</v>
      </c>
      <c r="N65" s="408">
        <v>44389</v>
      </c>
      <c r="O65" s="409" t="s">
        <v>300</v>
      </c>
      <c r="P65" s="388">
        <v>10000</v>
      </c>
      <c r="Q65" s="656"/>
      <c r="R65" s="344"/>
    </row>
    <row r="66" spans="2:18" s="134" customFormat="1" x14ac:dyDescent="0.25">
      <c r="B66" s="351"/>
      <c r="C66" s="579"/>
      <c r="D66" s="555" t="s">
        <v>131</v>
      </c>
      <c r="E66" s="556"/>
      <c r="F66" s="556"/>
      <c r="G66" s="556"/>
      <c r="H66" s="556"/>
      <c r="I66" s="557"/>
      <c r="J66" s="659"/>
      <c r="K66" s="410">
        <f t="shared" si="1"/>
        <v>8</v>
      </c>
      <c r="L66" s="406" t="s">
        <v>35</v>
      </c>
      <c r="M66" s="407" t="s">
        <v>278</v>
      </c>
      <c r="N66" s="408">
        <v>44390</v>
      </c>
      <c r="O66" s="409" t="s">
        <v>279</v>
      </c>
      <c r="P66" s="388">
        <v>50000</v>
      </c>
      <c r="Q66" s="656"/>
      <c r="R66" s="344"/>
    </row>
    <row r="67" spans="2:18" s="134" customFormat="1" ht="109.5" customHeight="1" x14ac:dyDescent="0.25">
      <c r="B67" s="351"/>
      <c r="C67" s="579"/>
      <c r="D67" s="555" t="s">
        <v>131</v>
      </c>
      <c r="E67" s="556"/>
      <c r="F67" s="556"/>
      <c r="G67" s="556"/>
      <c r="H67" s="556"/>
      <c r="I67" s="557"/>
      <c r="J67" s="659"/>
      <c r="K67" s="410">
        <v>9</v>
      </c>
      <c r="L67" s="406" t="s">
        <v>35</v>
      </c>
      <c r="M67" s="407" t="s">
        <v>282</v>
      </c>
      <c r="N67" s="408">
        <v>44391</v>
      </c>
      <c r="O67" s="409" t="s">
        <v>301</v>
      </c>
      <c r="P67" s="388">
        <v>5000</v>
      </c>
      <c r="Q67" s="656"/>
      <c r="R67" s="378" t="s">
        <v>252</v>
      </c>
    </row>
    <row r="68" spans="2:18" s="134" customFormat="1" x14ac:dyDescent="0.25">
      <c r="B68" s="351"/>
      <c r="C68" s="579"/>
      <c r="D68" s="555" t="s">
        <v>131</v>
      </c>
      <c r="E68" s="556"/>
      <c r="F68" s="556"/>
      <c r="G68" s="556"/>
      <c r="H68" s="556"/>
      <c r="I68" s="557"/>
      <c r="J68" s="659"/>
      <c r="K68" s="410">
        <v>10</v>
      </c>
      <c r="L68" s="406" t="s">
        <v>35</v>
      </c>
      <c r="M68" s="407" t="s">
        <v>280</v>
      </c>
      <c r="N68" s="408">
        <v>44392</v>
      </c>
      <c r="O68" s="409" t="s">
        <v>281</v>
      </c>
      <c r="P68" s="388">
        <v>50000</v>
      </c>
      <c r="Q68" s="656"/>
      <c r="R68" s="344"/>
    </row>
    <row r="69" spans="2:18" s="134" customFormat="1" ht="44.25" customHeight="1" x14ac:dyDescent="0.25">
      <c r="B69" s="351"/>
      <c r="C69" s="579"/>
      <c r="D69" s="555" t="s">
        <v>131</v>
      </c>
      <c r="E69" s="556"/>
      <c r="F69" s="556"/>
      <c r="G69" s="556"/>
      <c r="H69" s="556"/>
      <c r="I69" s="557"/>
      <c r="J69" s="659"/>
      <c r="K69" s="410">
        <v>11</v>
      </c>
      <c r="L69" s="406" t="s">
        <v>35</v>
      </c>
      <c r="M69" s="407" t="s">
        <v>283</v>
      </c>
      <c r="N69" s="408">
        <v>44397</v>
      </c>
      <c r="O69" s="409" t="s">
        <v>302</v>
      </c>
      <c r="P69" s="388">
        <v>20000</v>
      </c>
      <c r="Q69" s="656"/>
      <c r="R69" s="344"/>
    </row>
    <row r="70" spans="2:18" s="134" customFormat="1" ht="27" x14ac:dyDescent="0.25">
      <c r="B70" s="351"/>
      <c r="C70" s="579"/>
      <c r="D70" s="555" t="s">
        <v>131</v>
      </c>
      <c r="E70" s="556"/>
      <c r="F70" s="556"/>
      <c r="G70" s="556"/>
      <c r="H70" s="556"/>
      <c r="I70" s="557"/>
      <c r="J70" s="659"/>
      <c r="K70" s="410">
        <f t="shared" si="1"/>
        <v>12</v>
      </c>
      <c r="L70" s="406" t="s">
        <v>35</v>
      </c>
      <c r="M70" s="407" t="s">
        <v>284</v>
      </c>
      <c r="N70" s="408">
        <v>44398</v>
      </c>
      <c r="O70" s="409" t="s">
        <v>303</v>
      </c>
      <c r="P70" s="388">
        <v>5000</v>
      </c>
      <c r="Q70" s="656"/>
      <c r="R70" s="344"/>
    </row>
    <row r="71" spans="2:18" s="134" customFormat="1" ht="121.5" x14ac:dyDescent="0.25">
      <c r="B71" s="351"/>
      <c r="C71" s="579"/>
      <c r="D71" s="555" t="s">
        <v>131</v>
      </c>
      <c r="E71" s="556"/>
      <c r="F71" s="556"/>
      <c r="G71" s="556"/>
      <c r="H71" s="556"/>
      <c r="I71" s="557"/>
      <c r="J71" s="659"/>
      <c r="K71" s="410">
        <f t="shared" si="1"/>
        <v>13</v>
      </c>
      <c r="L71" s="406" t="s">
        <v>35</v>
      </c>
      <c r="M71" s="407" t="s">
        <v>285</v>
      </c>
      <c r="N71" s="408">
        <v>44405</v>
      </c>
      <c r="O71" s="409" t="s">
        <v>304</v>
      </c>
      <c r="P71" s="388">
        <v>5000</v>
      </c>
      <c r="Q71" s="656"/>
      <c r="R71" s="378" t="s">
        <v>252</v>
      </c>
    </row>
    <row r="72" spans="2:18" s="134" customFormat="1" x14ac:dyDescent="0.25">
      <c r="B72" s="351"/>
      <c r="C72" s="579"/>
      <c r="D72" s="555" t="s">
        <v>131</v>
      </c>
      <c r="E72" s="556"/>
      <c r="F72" s="556"/>
      <c r="G72" s="556"/>
      <c r="H72" s="556"/>
      <c r="I72" s="557"/>
      <c r="J72" s="659"/>
      <c r="K72" s="410">
        <f t="shared" si="1"/>
        <v>14</v>
      </c>
      <c r="L72" s="406" t="s">
        <v>35</v>
      </c>
      <c r="M72" s="407" t="s">
        <v>289</v>
      </c>
      <c r="N72" s="408">
        <v>44411</v>
      </c>
      <c r="O72" s="409" t="s">
        <v>305</v>
      </c>
      <c r="P72" s="388">
        <v>10000</v>
      </c>
      <c r="Q72" s="656"/>
      <c r="R72" s="344"/>
    </row>
    <row r="73" spans="2:18" s="134" customFormat="1" x14ac:dyDescent="0.25">
      <c r="B73" s="351"/>
      <c r="C73" s="579"/>
      <c r="D73" s="555" t="s">
        <v>131</v>
      </c>
      <c r="E73" s="556"/>
      <c r="F73" s="556"/>
      <c r="G73" s="556"/>
      <c r="H73" s="556"/>
      <c r="I73" s="557"/>
      <c r="J73" s="659"/>
      <c r="K73" s="410">
        <f t="shared" si="1"/>
        <v>15</v>
      </c>
      <c r="L73" s="406"/>
      <c r="M73" s="407"/>
      <c r="N73" s="408"/>
      <c r="O73" s="409"/>
      <c r="P73" s="343"/>
      <c r="Q73" s="656"/>
      <c r="R73" s="344"/>
    </row>
    <row r="74" spans="2:18" s="134" customFormat="1" ht="19.5" thickBot="1" x14ac:dyDescent="0.3">
      <c r="B74" s="351"/>
      <c r="C74" s="579"/>
      <c r="D74" s="555" t="s">
        <v>131</v>
      </c>
      <c r="E74" s="556"/>
      <c r="F74" s="556"/>
      <c r="G74" s="556"/>
      <c r="H74" s="556"/>
      <c r="I74" s="557"/>
      <c r="J74" s="659"/>
      <c r="K74" s="410">
        <f t="shared" si="1"/>
        <v>16</v>
      </c>
      <c r="L74" s="406"/>
      <c r="M74" s="407"/>
      <c r="N74" s="408"/>
      <c r="O74" s="409"/>
      <c r="P74" s="343"/>
      <c r="Q74" s="656"/>
      <c r="R74" s="344"/>
    </row>
    <row r="75" spans="2:18" s="134" customFormat="1" hidden="1" x14ac:dyDescent="0.25">
      <c r="B75" s="351"/>
      <c r="C75" s="579"/>
      <c r="D75" s="555" t="s">
        <v>131</v>
      </c>
      <c r="E75" s="556"/>
      <c r="F75" s="556"/>
      <c r="G75" s="556"/>
      <c r="H75" s="556"/>
      <c r="I75" s="557"/>
      <c r="J75" s="659"/>
      <c r="K75" s="410">
        <f t="shared" si="1"/>
        <v>17</v>
      </c>
      <c r="L75" s="406"/>
      <c r="M75" s="407"/>
      <c r="N75" s="408"/>
      <c r="O75" s="409"/>
      <c r="P75" s="343"/>
      <c r="Q75" s="656"/>
      <c r="R75" s="344"/>
    </row>
    <row r="76" spans="2:18" s="134" customFormat="1" hidden="1" x14ac:dyDescent="0.25">
      <c r="B76" s="351"/>
      <c r="C76" s="579"/>
      <c r="D76" s="555" t="s">
        <v>131</v>
      </c>
      <c r="E76" s="556"/>
      <c r="F76" s="556"/>
      <c r="G76" s="556"/>
      <c r="H76" s="556"/>
      <c r="I76" s="557"/>
      <c r="J76" s="659"/>
      <c r="K76" s="410">
        <f t="shared" si="1"/>
        <v>18</v>
      </c>
      <c r="L76" s="406"/>
      <c r="M76" s="407"/>
      <c r="N76" s="408"/>
      <c r="O76" s="409"/>
      <c r="P76" s="343"/>
      <c r="Q76" s="656"/>
      <c r="R76" s="344"/>
    </row>
    <row r="77" spans="2:18" s="134" customFormat="1" hidden="1" x14ac:dyDescent="0.25">
      <c r="B77" s="351"/>
      <c r="C77" s="579"/>
      <c r="D77" s="555" t="s">
        <v>131</v>
      </c>
      <c r="E77" s="556"/>
      <c r="F77" s="556"/>
      <c r="G77" s="556"/>
      <c r="H77" s="556"/>
      <c r="I77" s="557"/>
      <c r="J77" s="659"/>
      <c r="K77" s="410">
        <f t="shared" si="1"/>
        <v>19</v>
      </c>
      <c r="L77" s="406"/>
      <c r="M77" s="407"/>
      <c r="N77" s="408"/>
      <c r="O77" s="409"/>
      <c r="P77" s="343"/>
      <c r="Q77" s="656"/>
      <c r="R77" s="344"/>
    </row>
    <row r="78" spans="2:18" s="134" customFormat="1" hidden="1" x14ac:dyDescent="0.25">
      <c r="B78" s="351"/>
      <c r="C78" s="579"/>
      <c r="D78" s="555" t="s">
        <v>131</v>
      </c>
      <c r="E78" s="556"/>
      <c r="F78" s="556"/>
      <c r="G78" s="556"/>
      <c r="H78" s="556"/>
      <c r="I78" s="557"/>
      <c r="J78" s="659"/>
      <c r="K78" s="410">
        <f t="shared" si="1"/>
        <v>20</v>
      </c>
      <c r="L78" s="406"/>
      <c r="M78" s="407"/>
      <c r="N78" s="408"/>
      <c r="O78" s="409"/>
      <c r="P78" s="343"/>
      <c r="Q78" s="656"/>
      <c r="R78" s="344"/>
    </row>
    <row r="79" spans="2:18" s="134" customFormat="1" hidden="1" x14ac:dyDescent="0.25">
      <c r="B79" s="351"/>
      <c r="C79" s="579"/>
      <c r="D79" s="555" t="s">
        <v>131</v>
      </c>
      <c r="E79" s="556"/>
      <c r="F79" s="556"/>
      <c r="G79" s="556"/>
      <c r="H79" s="556"/>
      <c r="I79" s="557"/>
      <c r="J79" s="659"/>
      <c r="K79" s="410">
        <f t="shared" si="1"/>
        <v>21</v>
      </c>
      <c r="L79" s="406"/>
      <c r="M79" s="407"/>
      <c r="N79" s="408"/>
      <c r="O79" s="409"/>
      <c r="P79" s="343"/>
      <c r="Q79" s="656"/>
      <c r="R79" s="344"/>
    </row>
    <row r="80" spans="2:18" s="134" customFormat="1" hidden="1" x14ac:dyDescent="0.25">
      <c r="B80" s="351"/>
      <c r="C80" s="579"/>
      <c r="D80" s="555" t="s">
        <v>131</v>
      </c>
      <c r="E80" s="556"/>
      <c r="F80" s="556"/>
      <c r="G80" s="556"/>
      <c r="H80" s="556"/>
      <c r="I80" s="557"/>
      <c r="J80" s="659"/>
      <c r="K80" s="410">
        <f t="shared" si="1"/>
        <v>22</v>
      </c>
      <c r="L80" s="406"/>
      <c r="M80" s="407"/>
      <c r="N80" s="408"/>
      <c r="O80" s="409"/>
      <c r="P80" s="343"/>
      <c r="Q80" s="656"/>
      <c r="R80" s="344"/>
    </row>
    <row r="81" spans="2:18" s="134" customFormat="1" hidden="1" x14ac:dyDescent="0.25">
      <c r="B81" s="351"/>
      <c r="C81" s="579"/>
      <c r="D81" s="555" t="s">
        <v>131</v>
      </c>
      <c r="E81" s="556"/>
      <c r="F81" s="556"/>
      <c r="G81" s="556"/>
      <c r="H81" s="556"/>
      <c r="I81" s="557"/>
      <c r="J81" s="659"/>
      <c r="K81" s="410">
        <f t="shared" si="1"/>
        <v>23</v>
      </c>
      <c r="L81" s="406"/>
      <c r="M81" s="407"/>
      <c r="N81" s="408"/>
      <c r="O81" s="409"/>
      <c r="P81" s="343"/>
      <c r="Q81" s="656"/>
      <c r="R81" s="344"/>
    </row>
    <row r="82" spans="2:18" s="134" customFormat="1" hidden="1" x14ac:dyDescent="0.25">
      <c r="B82" s="351"/>
      <c r="C82" s="579"/>
      <c r="D82" s="555" t="s">
        <v>131</v>
      </c>
      <c r="E82" s="556"/>
      <c r="F82" s="556"/>
      <c r="G82" s="556"/>
      <c r="H82" s="556"/>
      <c r="I82" s="557"/>
      <c r="J82" s="659"/>
      <c r="K82" s="410">
        <f t="shared" si="1"/>
        <v>24</v>
      </c>
      <c r="L82" s="406"/>
      <c r="M82" s="407"/>
      <c r="N82" s="408"/>
      <c r="O82" s="409"/>
      <c r="P82" s="343"/>
      <c r="Q82" s="656"/>
      <c r="R82" s="344"/>
    </row>
    <row r="83" spans="2:18" s="134" customFormat="1" hidden="1" x14ac:dyDescent="0.25">
      <c r="B83" s="351"/>
      <c r="C83" s="579"/>
      <c r="D83" s="555" t="s">
        <v>131</v>
      </c>
      <c r="E83" s="556"/>
      <c r="F83" s="556"/>
      <c r="G83" s="556"/>
      <c r="H83" s="556"/>
      <c r="I83" s="557"/>
      <c r="J83" s="659"/>
      <c r="K83" s="410">
        <f t="shared" si="1"/>
        <v>25</v>
      </c>
      <c r="L83" s="406"/>
      <c r="M83" s="407"/>
      <c r="N83" s="408"/>
      <c r="O83" s="409"/>
      <c r="P83" s="343"/>
      <c r="Q83" s="656"/>
      <c r="R83" s="344"/>
    </row>
    <row r="84" spans="2:18" s="134" customFormat="1" hidden="1" x14ac:dyDescent="0.25">
      <c r="B84" s="351"/>
      <c r="C84" s="579"/>
      <c r="D84" s="555" t="s">
        <v>131</v>
      </c>
      <c r="E84" s="556"/>
      <c r="F84" s="556"/>
      <c r="G84" s="556"/>
      <c r="H84" s="556"/>
      <c r="I84" s="557"/>
      <c r="J84" s="659"/>
      <c r="K84" s="410">
        <f t="shared" si="1"/>
        <v>26</v>
      </c>
      <c r="L84" s="406"/>
      <c r="M84" s="407"/>
      <c r="N84" s="408"/>
      <c r="O84" s="409"/>
      <c r="P84" s="343"/>
      <c r="Q84" s="656"/>
      <c r="R84" s="344"/>
    </row>
    <row r="85" spans="2:18" s="134" customFormat="1" hidden="1" x14ac:dyDescent="0.25">
      <c r="B85" s="351"/>
      <c r="C85" s="579"/>
      <c r="D85" s="555" t="s">
        <v>131</v>
      </c>
      <c r="E85" s="556"/>
      <c r="F85" s="556"/>
      <c r="G85" s="556"/>
      <c r="H85" s="556"/>
      <c r="I85" s="557"/>
      <c r="J85" s="659"/>
      <c r="K85" s="410">
        <f t="shared" si="1"/>
        <v>27</v>
      </c>
      <c r="L85" s="406"/>
      <c r="M85" s="407"/>
      <c r="N85" s="408"/>
      <c r="O85" s="409"/>
      <c r="P85" s="343"/>
      <c r="Q85" s="656"/>
      <c r="R85" s="344"/>
    </row>
    <row r="86" spans="2:18" s="134" customFormat="1" hidden="1" x14ac:dyDescent="0.25">
      <c r="B86" s="351"/>
      <c r="C86" s="579"/>
      <c r="D86" s="555" t="s">
        <v>131</v>
      </c>
      <c r="E86" s="556"/>
      <c r="F86" s="556"/>
      <c r="G86" s="556"/>
      <c r="H86" s="556"/>
      <c r="I86" s="557"/>
      <c r="J86" s="659"/>
      <c r="K86" s="410">
        <f t="shared" si="1"/>
        <v>28</v>
      </c>
      <c r="L86" s="406"/>
      <c r="M86" s="407"/>
      <c r="N86" s="408"/>
      <c r="O86" s="409"/>
      <c r="P86" s="343"/>
      <c r="Q86" s="656"/>
      <c r="R86" s="344"/>
    </row>
    <row r="87" spans="2:18" s="134" customFormat="1" hidden="1" x14ac:dyDescent="0.25">
      <c r="B87" s="351"/>
      <c r="C87" s="579"/>
      <c r="D87" s="555" t="s">
        <v>131</v>
      </c>
      <c r="E87" s="556"/>
      <c r="F87" s="556"/>
      <c r="G87" s="556"/>
      <c r="H87" s="556"/>
      <c r="I87" s="557"/>
      <c r="J87" s="659"/>
      <c r="K87" s="410">
        <f t="shared" si="1"/>
        <v>29</v>
      </c>
      <c r="L87" s="406"/>
      <c r="M87" s="407"/>
      <c r="N87" s="408"/>
      <c r="O87" s="409"/>
      <c r="P87" s="343"/>
      <c r="Q87" s="656"/>
      <c r="R87" s="344"/>
    </row>
    <row r="88" spans="2:18" s="134" customFormat="1" hidden="1" x14ac:dyDescent="0.25">
      <c r="B88" s="351"/>
      <c r="C88" s="579"/>
      <c r="D88" s="555" t="s">
        <v>131</v>
      </c>
      <c r="E88" s="556"/>
      <c r="F88" s="556"/>
      <c r="G88" s="556"/>
      <c r="H88" s="556"/>
      <c r="I88" s="557"/>
      <c r="J88" s="659"/>
      <c r="K88" s="410">
        <f t="shared" si="1"/>
        <v>30</v>
      </c>
      <c r="L88" s="406"/>
      <c r="M88" s="407"/>
      <c r="N88" s="408"/>
      <c r="O88" s="409"/>
      <c r="P88" s="343"/>
      <c r="Q88" s="656"/>
      <c r="R88" s="344"/>
    </row>
    <row r="89" spans="2:18" s="134" customFormat="1" hidden="1" x14ac:dyDescent="0.25">
      <c r="B89" s="351"/>
      <c r="C89" s="579"/>
      <c r="D89" s="555" t="s">
        <v>131</v>
      </c>
      <c r="E89" s="556"/>
      <c r="F89" s="556"/>
      <c r="G89" s="556"/>
      <c r="H89" s="556"/>
      <c r="I89" s="557"/>
      <c r="J89" s="659"/>
      <c r="K89" s="410">
        <f t="shared" si="1"/>
        <v>31</v>
      </c>
      <c r="L89" s="406"/>
      <c r="M89" s="407"/>
      <c r="N89" s="408"/>
      <c r="O89" s="409"/>
      <c r="P89" s="343"/>
      <c r="Q89" s="656"/>
      <c r="R89" s="344"/>
    </row>
    <row r="90" spans="2:18" s="134" customFormat="1" hidden="1" x14ac:dyDescent="0.25">
      <c r="B90" s="351"/>
      <c r="C90" s="579"/>
      <c r="D90" s="555" t="s">
        <v>131</v>
      </c>
      <c r="E90" s="556"/>
      <c r="F90" s="556"/>
      <c r="G90" s="556"/>
      <c r="H90" s="556"/>
      <c r="I90" s="557"/>
      <c r="J90" s="659"/>
      <c r="K90" s="410">
        <f t="shared" si="1"/>
        <v>32</v>
      </c>
      <c r="L90" s="406"/>
      <c r="M90" s="407"/>
      <c r="N90" s="408"/>
      <c r="O90" s="409"/>
      <c r="P90" s="343"/>
      <c r="Q90" s="656"/>
      <c r="R90" s="344"/>
    </row>
    <row r="91" spans="2:18" s="134" customFormat="1" hidden="1" x14ac:dyDescent="0.25">
      <c r="B91" s="351"/>
      <c r="C91" s="579"/>
      <c r="D91" s="555" t="s">
        <v>131</v>
      </c>
      <c r="E91" s="556"/>
      <c r="F91" s="556"/>
      <c r="G91" s="556"/>
      <c r="H91" s="556"/>
      <c r="I91" s="557"/>
      <c r="J91" s="659"/>
      <c r="K91" s="410">
        <f t="shared" si="1"/>
        <v>33</v>
      </c>
      <c r="L91" s="406"/>
      <c r="M91" s="407"/>
      <c r="N91" s="408"/>
      <c r="O91" s="409"/>
      <c r="P91" s="343"/>
      <c r="Q91" s="656"/>
      <c r="R91" s="344"/>
    </row>
    <row r="92" spans="2:18" s="134" customFormat="1" hidden="1" x14ac:dyDescent="0.25">
      <c r="B92" s="351"/>
      <c r="C92" s="579"/>
      <c r="D92" s="555" t="s">
        <v>131</v>
      </c>
      <c r="E92" s="556"/>
      <c r="F92" s="556"/>
      <c r="G92" s="556"/>
      <c r="H92" s="556"/>
      <c r="I92" s="557"/>
      <c r="J92" s="659"/>
      <c r="K92" s="410">
        <f t="shared" si="1"/>
        <v>34</v>
      </c>
      <c r="L92" s="406"/>
      <c r="M92" s="407"/>
      <c r="N92" s="408"/>
      <c r="O92" s="409"/>
      <c r="P92" s="343"/>
      <c r="Q92" s="656"/>
      <c r="R92" s="344"/>
    </row>
    <row r="93" spans="2:18" s="134" customFormat="1" hidden="1" x14ac:dyDescent="0.25">
      <c r="B93" s="351"/>
      <c r="C93" s="579"/>
      <c r="D93" s="555" t="s">
        <v>131</v>
      </c>
      <c r="E93" s="556"/>
      <c r="F93" s="556"/>
      <c r="G93" s="556"/>
      <c r="H93" s="556"/>
      <c r="I93" s="557"/>
      <c r="J93" s="659"/>
      <c r="K93" s="410">
        <f t="shared" si="1"/>
        <v>35</v>
      </c>
      <c r="L93" s="406"/>
      <c r="M93" s="407"/>
      <c r="N93" s="408"/>
      <c r="O93" s="409"/>
      <c r="P93" s="343"/>
      <c r="Q93" s="656"/>
      <c r="R93" s="344"/>
    </row>
    <row r="94" spans="2:18" s="134" customFormat="1" hidden="1" x14ac:dyDescent="0.25">
      <c r="B94" s="351"/>
      <c r="C94" s="579"/>
      <c r="D94" s="555" t="s">
        <v>131</v>
      </c>
      <c r="E94" s="556"/>
      <c r="F94" s="556"/>
      <c r="G94" s="556"/>
      <c r="H94" s="556"/>
      <c r="I94" s="557"/>
      <c r="J94" s="659"/>
      <c r="K94" s="410">
        <f t="shared" si="1"/>
        <v>36</v>
      </c>
      <c r="L94" s="406"/>
      <c r="M94" s="407"/>
      <c r="N94" s="408"/>
      <c r="O94" s="409"/>
      <c r="P94" s="343"/>
      <c r="Q94" s="656"/>
      <c r="R94" s="344"/>
    </row>
    <row r="95" spans="2:18" s="134" customFormat="1" hidden="1" x14ac:dyDescent="0.25">
      <c r="B95" s="351"/>
      <c r="C95" s="579"/>
      <c r="D95" s="555" t="s">
        <v>131</v>
      </c>
      <c r="E95" s="556"/>
      <c r="F95" s="556"/>
      <c r="G95" s="556"/>
      <c r="H95" s="556"/>
      <c r="I95" s="557"/>
      <c r="J95" s="659"/>
      <c r="K95" s="410">
        <f t="shared" si="1"/>
        <v>37</v>
      </c>
      <c r="L95" s="406"/>
      <c r="M95" s="407"/>
      <c r="N95" s="408"/>
      <c r="O95" s="409"/>
      <c r="P95" s="343"/>
      <c r="Q95" s="656"/>
      <c r="R95" s="344"/>
    </row>
    <row r="96" spans="2:18" s="134" customFormat="1" hidden="1" x14ac:dyDescent="0.25">
      <c r="B96" s="351"/>
      <c r="C96" s="579"/>
      <c r="D96" s="555" t="s">
        <v>131</v>
      </c>
      <c r="E96" s="556"/>
      <c r="F96" s="556"/>
      <c r="G96" s="556"/>
      <c r="H96" s="556"/>
      <c r="I96" s="557"/>
      <c r="J96" s="659"/>
      <c r="K96" s="410">
        <f t="shared" si="1"/>
        <v>38</v>
      </c>
      <c r="L96" s="406"/>
      <c r="M96" s="407"/>
      <c r="N96" s="408"/>
      <c r="O96" s="409"/>
      <c r="P96" s="343"/>
      <c r="Q96" s="656"/>
      <c r="R96" s="344"/>
    </row>
    <row r="97" spans="2:18" s="134" customFormat="1" hidden="1" x14ac:dyDescent="0.25">
      <c r="B97" s="351"/>
      <c r="C97" s="579"/>
      <c r="D97" s="555" t="s">
        <v>131</v>
      </c>
      <c r="E97" s="556"/>
      <c r="F97" s="556"/>
      <c r="G97" s="556"/>
      <c r="H97" s="556"/>
      <c r="I97" s="557"/>
      <c r="J97" s="659"/>
      <c r="K97" s="410">
        <f t="shared" si="1"/>
        <v>39</v>
      </c>
      <c r="L97" s="406"/>
      <c r="M97" s="407"/>
      <c r="N97" s="408"/>
      <c r="O97" s="409"/>
      <c r="P97" s="343"/>
      <c r="Q97" s="656"/>
      <c r="R97" s="344"/>
    </row>
    <row r="98" spans="2:18" s="134" customFormat="1" ht="19.5" hidden="1" thickBot="1" x14ac:dyDescent="0.3">
      <c r="B98" s="351"/>
      <c r="C98" s="579"/>
      <c r="D98" s="555" t="s">
        <v>131</v>
      </c>
      <c r="E98" s="556"/>
      <c r="F98" s="556"/>
      <c r="G98" s="556"/>
      <c r="H98" s="556"/>
      <c r="I98" s="557"/>
      <c r="J98" s="659"/>
      <c r="K98" s="410">
        <f t="shared" si="1"/>
        <v>40</v>
      </c>
      <c r="L98" s="406"/>
      <c r="M98" s="407"/>
      <c r="N98" s="408"/>
      <c r="O98" s="409"/>
      <c r="P98" s="343"/>
      <c r="Q98" s="656"/>
      <c r="R98" s="344"/>
    </row>
    <row r="99" spans="2:18" s="134" customFormat="1" x14ac:dyDescent="0.25">
      <c r="B99" s="351"/>
      <c r="C99" s="569" t="s">
        <v>133</v>
      </c>
      <c r="D99" s="580" t="s">
        <v>208</v>
      </c>
      <c r="E99" s="581"/>
      <c r="F99" s="581"/>
      <c r="G99" s="581"/>
      <c r="H99" s="581"/>
      <c r="I99" s="582"/>
      <c r="J99" s="411">
        <f>J101+J109</f>
        <v>60000</v>
      </c>
      <c r="K99" s="645" t="s">
        <v>8</v>
      </c>
      <c r="L99" s="646"/>
      <c r="M99" s="646"/>
      <c r="N99" s="646"/>
      <c r="O99" s="647"/>
      <c r="P99" s="190">
        <f>P101+P109</f>
        <v>60000</v>
      </c>
      <c r="Q99" s="187">
        <f>Q101+Q109</f>
        <v>0</v>
      </c>
      <c r="R99" s="613"/>
    </row>
    <row r="100" spans="2:18" s="134" customFormat="1" ht="19.5" thickBot="1" x14ac:dyDescent="0.3">
      <c r="B100" s="351"/>
      <c r="C100" s="570"/>
      <c r="D100" s="589" t="s">
        <v>134</v>
      </c>
      <c r="E100" s="590"/>
      <c r="F100" s="590"/>
      <c r="G100" s="590"/>
      <c r="H100" s="590"/>
      <c r="I100" s="591"/>
      <c r="J100" s="412"/>
      <c r="K100" s="648"/>
      <c r="L100" s="649"/>
      <c r="M100" s="649"/>
      <c r="N100" s="649"/>
      <c r="O100" s="650"/>
      <c r="P100" s="135"/>
      <c r="Q100" s="135"/>
      <c r="R100" s="614"/>
    </row>
    <row r="101" spans="2:18" s="134" customFormat="1" ht="18.75" customHeight="1" x14ac:dyDescent="0.25">
      <c r="B101" s="351"/>
      <c r="C101" s="579" t="s">
        <v>135</v>
      </c>
      <c r="D101" s="620" t="s">
        <v>145</v>
      </c>
      <c r="E101" s="621"/>
      <c r="F101" s="621"/>
      <c r="G101" s="621"/>
      <c r="H101" s="621"/>
      <c r="I101" s="622"/>
      <c r="J101" s="413">
        <v>20000</v>
      </c>
      <c r="K101" s="660" t="s">
        <v>8</v>
      </c>
      <c r="L101" s="661"/>
      <c r="M101" s="661"/>
      <c r="N101" s="661"/>
      <c r="O101" s="662"/>
      <c r="P101" s="182">
        <f>SUM(P103:P108)</f>
        <v>20000</v>
      </c>
      <c r="Q101" s="161">
        <f>J101-P101</f>
        <v>0</v>
      </c>
      <c r="R101" s="616"/>
    </row>
    <row r="102" spans="2:18" s="134" customFormat="1" ht="19.5" customHeight="1" x14ac:dyDescent="0.25">
      <c r="B102" s="351"/>
      <c r="C102" s="579"/>
      <c r="D102" s="617" t="s">
        <v>130</v>
      </c>
      <c r="E102" s="618"/>
      <c r="F102" s="618"/>
      <c r="G102" s="618"/>
      <c r="H102" s="618"/>
      <c r="I102" s="619"/>
      <c r="J102" s="414"/>
      <c r="K102" s="663"/>
      <c r="L102" s="664"/>
      <c r="M102" s="664"/>
      <c r="N102" s="664"/>
      <c r="O102" s="665"/>
      <c r="P102" s="328"/>
      <c r="Q102" s="138"/>
      <c r="R102" s="611"/>
    </row>
    <row r="103" spans="2:18" s="134" customFormat="1" ht="50.25" customHeight="1" x14ac:dyDescent="0.25">
      <c r="B103" s="351"/>
      <c r="C103" s="579"/>
      <c r="D103" s="555" t="s">
        <v>131</v>
      </c>
      <c r="E103" s="556"/>
      <c r="F103" s="556"/>
      <c r="G103" s="556"/>
      <c r="H103" s="556"/>
      <c r="I103" s="557"/>
      <c r="J103" s="626"/>
      <c r="K103" s="159">
        <v>1</v>
      </c>
      <c r="L103" s="175" t="s">
        <v>207</v>
      </c>
      <c r="M103" s="333" t="s">
        <v>320</v>
      </c>
      <c r="N103" s="176">
        <v>44445</v>
      </c>
      <c r="O103" s="342" t="s">
        <v>294</v>
      </c>
      <c r="P103" s="343">
        <v>14000</v>
      </c>
      <c r="Q103" s="626"/>
      <c r="R103" s="353"/>
    </row>
    <row r="104" spans="2:18" s="134" customFormat="1" ht="27" x14ac:dyDescent="0.25">
      <c r="B104" s="351"/>
      <c r="C104" s="579"/>
      <c r="D104" s="555" t="s">
        <v>131</v>
      </c>
      <c r="E104" s="556"/>
      <c r="F104" s="556"/>
      <c r="G104" s="556"/>
      <c r="H104" s="556"/>
      <c r="I104" s="557"/>
      <c r="J104" s="627"/>
      <c r="K104" s="159">
        <f>K103+1</f>
        <v>2</v>
      </c>
      <c r="L104" s="175" t="s">
        <v>207</v>
      </c>
      <c r="M104" s="333" t="s">
        <v>113</v>
      </c>
      <c r="N104" s="176">
        <v>44445</v>
      </c>
      <c r="O104" s="342" t="s">
        <v>295</v>
      </c>
      <c r="P104" s="343">
        <v>6000</v>
      </c>
      <c r="Q104" s="627"/>
      <c r="R104" s="353"/>
    </row>
    <row r="105" spans="2:18" s="134" customFormat="1" ht="63" hidden="1" customHeight="1" x14ac:dyDescent="0.25">
      <c r="B105" s="351"/>
      <c r="C105" s="579"/>
      <c r="D105" s="555" t="s">
        <v>131</v>
      </c>
      <c r="E105" s="556"/>
      <c r="F105" s="556"/>
      <c r="G105" s="556"/>
      <c r="H105" s="556"/>
      <c r="I105" s="557"/>
      <c r="J105" s="627"/>
      <c r="K105" s="159">
        <f t="shared" ref="K105:K108" si="2">K104+1</f>
        <v>3</v>
      </c>
      <c r="L105" s="175"/>
      <c r="M105" s="333"/>
      <c r="N105" s="176"/>
      <c r="O105" s="342"/>
      <c r="P105" s="343"/>
      <c r="Q105" s="627"/>
      <c r="R105" s="353"/>
    </row>
    <row r="106" spans="2:18" s="134" customFormat="1" ht="62.25" hidden="1" customHeight="1" x14ac:dyDescent="0.25">
      <c r="B106" s="351"/>
      <c r="C106" s="579"/>
      <c r="D106" s="555" t="s">
        <v>131</v>
      </c>
      <c r="E106" s="556"/>
      <c r="F106" s="556"/>
      <c r="G106" s="556"/>
      <c r="H106" s="556"/>
      <c r="I106" s="557"/>
      <c r="J106" s="627"/>
      <c r="K106" s="159">
        <f t="shared" si="2"/>
        <v>4</v>
      </c>
      <c r="L106" s="175"/>
      <c r="M106" s="333"/>
      <c r="N106" s="176"/>
      <c r="O106" s="342"/>
      <c r="P106" s="343"/>
      <c r="Q106" s="627"/>
      <c r="R106" s="353"/>
    </row>
    <row r="107" spans="2:18" s="134" customFormat="1" ht="60.75" hidden="1" customHeight="1" x14ac:dyDescent="0.25">
      <c r="B107" s="351"/>
      <c r="C107" s="579"/>
      <c r="D107" s="555" t="s">
        <v>131</v>
      </c>
      <c r="E107" s="556"/>
      <c r="F107" s="556"/>
      <c r="G107" s="556"/>
      <c r="H107" s="556"/>
      <c r="I107" s="557"/>
      <c r="J107" s="627"/>
      <c r="K107" s="159">
        <f t="shared" si="2"/>
        <v>5</v>
      </c>
      <c r="L107" s="175"/>
      <c r="M107" s="333"/>
      <c r="N107" s="176"/>
      <c r="O107" s="342"/>
      <c r="P107" s="343"/>
      <c r="Q107" s="627"/>
      <c r="R107" s="353"/>
    </row>
    <row r="108" spans="2:18" s="134" customFormat="1" ht="63" hidden="1" customHeight="1" x14ac:dyDescent="0.25">
      <c r="B108" s="351"/>
      <c r="C108" s="615"/>
      <c r="D108" s="555" t="s">
        <v>131</v>
      </c>
      <c r="E108" s="556"/>
      <c r="F108" s="556"/>
      <c r="G108" s="556"/>
      <c r="H108" s="556"/>
      <c r="I108" s="557"/>
      <c r="J108" s="654"/>
      <c r="K108" s="159">
        <f t="shared" si="2"/>
        <v>6</v>
      </c>
      <c r="L108" s="175"/>
      <c r="M108" s="334"/>
      <c r="N108" s="176"/>
      <c r="O108" s="342"/>
      <c r="P108" s="343"/>
      <c r="Q108" s="654"/>
      <c r="R108" s="353"/>
    </row>
    <row r="109" spans="2:18" s="134" customFormat="1" x14ac:dyDescent="0.25">
      <c r="B109" s="351"/>
      <c r="C109" s="612" t="s">
        <v>136</v>
      </c>
      <c r="D109" s="620" t="s">
        <v>144</v>
      </c>
      <c r="E109" s="621"/>
      <c r="F109" s="621"/>
      <c r="G109" s="621"/>
      <c r="H109" s="621"/>
      <c r="I109" s="622"/>
      <c r="J109" s="413">
        <v>40000</v>
      </c>
      <c r="K109" s="666" t="s">
        <v>8</v>
      </c>
      <c r="L109" s="667"/>
      <c r="M109" s="667"/>
      <c r="N109" s="667"/>
      <c r="O109" s="668"/>
      <c r="P109" s="331">
        <f>SUM(P111:P116)</f>
        <v>40000</v>
      </c>
      <c r="Q109" s="191">
        <f>J109-P109</f>
        <v>0</v>
      </c>
      <c r="R109" s="610" t="s">
        <v>8</v>
      </c>
    </row>
    <row r="110" spans="2:18" s="134" customFormat="1" ht="18.75" customHeight="1" x14ac:dyDescent="0.25">
      <c r="B110" s="351"/>
      <c r="C110" s="579"/>
      <c r="D110" s="617" t="s">
        <v>130</v>
      </c>
      <c r="E110" s="618"/>
      <c r="F110" s="618"/>
      <c r="G110" s="618"/>
      <c r="H110" s="618"/>
      <c r="I110" s="619"/>
      <c r="J110" s="137"/>
      <c r="K110" s="669"/>
      <c r="L110" s="670"/>
      <c r="M110" s="670"/>
      <c r="N110" s="670"/>
      <c r="O110" s="671"/>
      <c r="P110" s="328"/>
      <c r="Q110" s="138"/>
      <c r="R110" s="611"/>
    </row>
    <row r="111" spans="2:18" s="134" customFormat="1" ht="45" customHeight="1" x14ac:dyDescent="0.25">
      <c r="B111" s="351"/>
      <c r="C111" s="579"/>
      <c r="D111" s="555" t="s">
        <v>131</v>
      </c>
      <c r="E111" s="556"/>
      <c r="F111" s="556"/>
      <c r="G111" s="556"/>
      <c r="H111" s="556"/>
      <c r="I111" s="557"/>
      <c r="J111" s="626"/>
      <c r="K111" s="159">
        <f t="shared" ref="K111:K116" si="3">K110+1</f>
        <v>1</v>
      </c>
      <c r="L111" s="175" t="s">
        <v>261</v>
      </c>
      <c r="M111" s="333" t="s">
        <v>111</v>
      </c>
      <c r="N111" s="174">
        <v>44445</v>
      </c>
      <c r="O111" s="342" t="s">
        <v>293</v>
      </c>
      <c r="P111" s="343">
        <v>40000</v>
      </c>
      <c r="Q111" s="626"/>
      <c r="R111" s="354"/>
    </row>
    <row r="112" spans="2:18" s="134" customFormat="1" ht="39" customHeight="1" x14ac:dyDescent="0.25">
      <c r="B112" s="351"/>
      <c r="C112" s="579"/>
      <c r="D112" s="555" t="s">
        <v>131</v>
      </c>
      <c r="E112" s="556"/>
      <c r="F112" s="556"/>
      <c r="G112" s="556"/>
      <c r="H112" s="556"/>
      <c r="I112" s="557"/>
      <c r="J112" s="627"/>
      <c r="K112" s="159">
        <f t="shared" si="3"/>
        <v>2</v>
      </c>
      <c r="L112" s="175"/>
      <c r="M112" s="333"/>
      <c r="N112" s="176"/>
      <c r="O112" s="342"/>
      <c r="P112" s="343"/>
      <c r="Q112" s="627"/>
      <c r="R112" s="354"/>
    </row>
    <row r="113" spans="2:18" s="134" customFormat="1" ht="43.5" customHeight="1" x14ac:dyDescent="0.25">
      <c r="B113" s="351"/>
      <c r="C113" s="579"/>
      <c r="D113" s="555" t="s">
        <v>131</v>
      </c>
      <c r="E113" s="556"/>
      <c r="F113" s="556"/>
      <c r="G113" s="556"/>
      <c r="H113" s="556"/>
      <c r="I113" s="557"/>
      <c r="J113" s="627"/>
      <c r="K113" s="159">
        <f t="shared" si="3"/>
        <v>3</v>
      </c>
      <c r="L113" s="175"/>
      <c r="M113" s="333"/>
      <c r="N113" s="176"/>
      <c r="O113" s="342"/>
      <c r="P113" s="343"/>
      <c r="Q113" s="627"/>
      <c r="R113" s="354"/>
    </row>
    <row r="114" spans="2:18" s="134" customFormat="1" ht="60" customHeight="1" x14ac:dyDescent="0.25">
      <c r="B114" s="351"/>
      <c r="C114" s="579"/>
      <c r="D114" s="555" t="s">
        <v>131</v>
      </c>
      <c r="E114" s="556"/>
      <c r="F114" s="556"/>
      <c r="G114" s="556"/>
      <c r="H114" s="556"/>
      <c r="I114" s="557"/>
      <c r="J114" s="627"/>
      <c r="K114" s="159">
        <f t="shared" si="3"/>
        <v>4</v>
      </c>
      <c r="L114" s="175"/>
      <c r="M114" s="333"/>
      <c r="N114" s="174"/>
      <c r="O114" s="342"/>
      <c r="P114" s="343"/>
      <c r="Q114" s="627"/>
      <c r="R114" s="354"/>
    </row>
    <row r="115" spans="2:18" s="134" customFormat="1" ht="64.5" customHeight="1" x14ac:dyDescent="0.25">
      <c r="B115" s="351"/>
      <c r="C115" s="579"/>
      <c r="D115" s="555" t="s">
        <v>131</v>
      </c>
      <c r="E115" s="556"/>
      <c r="F115" s="556"/>
      <c r="G115" s="556"/>
      <c r="H115" s="556"/>
      <c r="I115" s="557"/>
      <c r="J115" s="627"/>
      <c r="K115" s="159">
        <f t="shared" si="3"/>
        <v>5</v>
      </c>
      <c r="L115" s="175"/>
      <c r="M115" s="333"/>
      <c r="N115" s="174"/>
      <c r="O115" s="342"/>
      <c r="P115" s="343"/>
      <c r="Q115" s="627"/>
      <c r="R115" s="354"/>
    </row>
    <row r="116" spans="2:18" s="134" customFormat="1" ht="62.25" customHeight="1" thickBot="1" x14ac:dyDescent="0.3">
      <c r="B116" s="355"/>
      <c r="C116" s="570"/>
      <c r="D116" s="623" t="s">
        <v>131</v>
      </c>
      <c r="E116" s="624"/>
      <c r="F116" s="624"/>
      <c r="G116" s="624"/>
      <c r="H116" s="624"/>
      <c r="I116" s="625"/>
      <c r="J116" s="628"/>
      <c r="K116" s="356">
        <f t="shared" si="3"/>
        <v>6</v>
      </c>
      <c r="L116" s="357"/>
      <c r="M116" s="358"/>
      <c r="N116" s="359"/>
      <c r="O116" s="360"/>
      <c r="P116" s="361"/>
      <c r="Q116" s="628"/>
      <c r="R116" s="362"/>
    </row>
    <row r="117" spans="2:18" s="139" customFormat="1" x14ac:dyDescent="0.25">
      <c r="I117" s="140"/>
      <c r="J117" s="140"/>
      <c r="K117" s="140"/>
      <c r="L117" s="141"/>
      <c r="M117" s="142"/>
      <c r="N117" s="143"/>
      <c r="O117" s="142"/>
      <c r="P117" s="142"/>
      <c r="Q117" s="142"/>
      <c r="R117" s="142"/>
    </row>
    <row r="118" spans="2:18" s="139" customFormat="1" ht="12.75" customHeight="1" x14ac:dyDescent="0.25">
      <c r="C118" s="144"/>
      <c r="D118" s="144"/>
      <c r="E118" s="144"/>
      <c r="F118" s="144"/>
      <c r="G118" s="144"/>
      <c r="H118" s="144"/>
      <c r="I118" s="629"/>
      <c r="J118" s="629"/>
      <c r="K118" s="629"/>
      <c r="L118" s="629"/>
      <c r="M118" s="629"/>
      <c r="N118" s="629"/>
      <c r="O118" s="145"/>
      <c r="P118" s="145"/>
      <c r="Q118" s="145"/>
      <c r="R118" s="145"/>
    </row>
    <row r="119" spans="2:18" s="139" customFormat="1" x14ac:dyDescent="0.25">
      <c r="I119" s="146"/>
      <c r="J119" s="140"/>
      <c r="K119" s="140"/>
      <c r="L119" s="141"/>
      <c r="M119" s="142"/>
      <c r="N119" s="143"/>
      <c r="O119" s="142"/>
      <c r="P119" s="142"/>
      <c r="Q119" s="142"/>
      <c r="R119" s="142"/>
    </row>
    <row r="120" spans="2:18" s="134" customFormat="1" x14ac:dyDescent="0.25">
      <c r="M120" s="147"/>
      <c r="N120" s="147"/>
      <c r="O120" s="147"/>
      <c r="P120" s="147"/>
      <c r="Q120" s="147"/>
      <c r="R120" s="147"/>
    </row>
    <row r="121" spans="2:18" s="134" customFormat="1" x14ac:dyDescent="0.25">
      <c r="M121" s="147"/>
      <c r="N121" s="147"/>
      <c r="O121" s="147"/>
      <c r="P121" s="147"/>
      <c r="Q121" s="147"/>
      <c r="R121" s="147"/>
    </row>
    <row r="122" spans="2:18" s="134" customFormat="1" x14ac:dyDescent="0.25">
      <c r="M122" s="147"/>
      <c r="N122" s="147"/>
      <c r="O122" s="147"/>
      <c r="P122" s="147"/>
      <c r="Q122" s="147"/>
      <c r="R122" s="147"/>
    </row>
    <row r="123" spans="2:18" s="134" customFormat="1" x14ac:dyDescent="0.25">
      <c r="M123" s="147"/>
      <c r="N123" s="147"/>
      <c r="O123" s="147"/>
      <c r="P123" s="147"/>
      <c r="Q123" s="147"/>
      <c r="R123" s="147"/>
    </row>
    <row r="124" spans="2:18" s="134" customFormat="1" x14ac:dyDescent="0.25">
      <c r="M124" s="147"/>
      <c r="N124" s="147"/>
      <c r="O124" s="147"/>
      <c r="P124" s="147"/>
      <c r="Q124" s="147"/>
      <c r="R124" s="147"/>
    </row>
    <row r="125" spans="2:18" s="134" customFormat="1" x14ac:dyDescent="0.25">
      <c r="M125" s="147"/>
      <c r="N125" s="147"/>
      <c r="O125" s="147"/>
      <c r="P125" s="147"/>
      <c r="Q125" s="147"/>
      <c r="R125" s="147"/>
    </row>
    <row r="126" spans="2:18" s="134" customFormat="1" x14ac:dyDescent="0.25">
      <c r="M126" s="147"/>
      <c r="N126" s="147"/>
      <c r="O126" s="147"/>
      <c r="P126" s="147"/>
      <c r="Q126" s="147"/>
      <c r="R126" s="147"/>
    </row>
    <row r="127" spans="2:18" s="134" customFormat="1" x14ac:dyDescent="0.25">
      <c r="M127" s="147"/>
      <c r="N127" s="147"/>
      <c r="O127" s="147"/>
      <c r="P127" s="147"/>
      <c r="Q127" s="147"/>
      <c r="R127" s="147"/>
    </row>
    <row r="128" spans="2:18" s="134" customFormat="1" x14ac:dyDescent="0.25">
      <c r="M128" s="147"/>
      <c r="N128" s="147"/>
      <c r="O128" s="147"/>
      <c r="P128" s="147"/>
      <c r="Q128" s="147"/>
      <c r="R128" s="147"/>
    </row>
    <row r="129" spans="3:18" s="134" customFormat="1" x14ac:dyDescent="0.25">
      <c r="M129" s="147"/>
      <c r="N129" s="147"/>
      <c r="O129" s="147"/>
      <c r="P129" s="147"/>
      <c r="Q129" s="147"/>
      <c r="R129" s="147"/>
    </row>
    <row r="130" spans="3:18" s="134" customFormat="1" x14ac:dyDescent="0.25">
      <c r="M130" s="147"/>
      <c r="N130" s="147"/>
      <c r="O130" s="147"/>
      <c r="P130" s="147"/>
      <c r="Q130" s="147"/>
      <c r="R130" s="147"/>
    </row>
    <row r="131" spans="3:18" s="134" customFormat="1" x14ac:dyDescent="0.25">
      <c r="M131" s="147"/>
      <c r="N131" s="147"/>
      <c r="O131" s="147"/>
      <c r="P131" s="147"/>
      <c r="Q131" s="147"/>
      <c r="R131" s="147"/>
    </row>
    <row r="132" spans="3:18" s="134" customFormat="1" x14ac:dyDescent="0.25">
      <c r="M132" s="147"/>
      <c r="N132" s="147"/>
      <c r="O132" s="147"/>
      <c r="P132" s="147"/>
      <c r="Q132" s="147"/>
      <c r="R132" s="147"/>
    </row>
    <row r="133" spans="3:18" s="147" customFormat="1" x14ac:dyDescent="0.3">
      <c r="C133" s="127"/>
      <c r="D133" s="127"/>
      <c r="E133" s="127"/>
      <c r="F133" s="127"/>
      <c r="G133" s="127"/>
      <c r="H133" s="127"/>
      <c r="I133" s="127"/>
      <c r="J133" s="127"/>
      <c r="K133" s="127"/>
      <c r="L133" s="134"/>
    </row>
    <row r="134" spans="3:18" s="147" customFormat="1" x14ac:dyDescent="0.3">
      <c r="C134" s="127"/>
      <c r="D134" s="127"/>
      <c r="E134" s="127"/>
      <c r="F134" s="127"/>
      <c r="G134" s="127"/>
      <c r="H134" s="127"/>
      <c r="I134" s="127"/>
      <c r="J134" s="127"/>
      <c r="K134" s="127"/>
      <c r="L134" s="134"/>
    </row>
    <row r="135" spans="3:18" s="147" customFormat="1" x14ac:dyDescent="0.3">
      <c r="C135" s="127"/>
      <c r="D135" s="127"/>
      <c r="E135" s="127"/>
      <c r="F135" s="127"/>
      <c r="G135" s="127"/>
      <c r="H135" s="127"/>
      <c r="I135" s="127"/>
      <c r="J135" s="127"/>
      <c r="K135" s="127"/>
      <c r="L135" s="134"/>
    </row>
  </sheetData>
  <sheetProtection password="EA0B" sheet="1" objects="1" scenarios="1" formatCells="0" formatColumns="0" formatRows="0" insertColumns="0" insertRows="0" deleteColumns="0" deleteRows="0"/>
  <mergeCells count="150">
    <mergeCell ref="K13:O15"/>
    <mergeCell ref="K11:O12"/>
    <mergeCell ref="K99:O100"/>
    <mergeCell ref="K5:O5"/>
    <mergeCell ref="K9:O10"/>
    <mergeCell ref="K6:K7"/>
    <mergeCell ref="Q111:Q116"/>
    <mergeCell ref="J16:J55"/>
    <mergeCell ref="Q16:Q55"/>
    <mergeCell ref="J59:J98"/>
    <mergeCell ref="Q59:Q98"/>
    <mergeCell ref="J103:J108"/>
    <mergeCell ref="K101:O102"/>
    <mergeCell ref="K109:O110"/>
    <mergeCell ref="Q103:Q108"/>
    <mergeCell ref="D15:I15"/>
    <mergeCell ref="D16:I16"/>
    <mergeCell ref="D92:I92"/>
    <mergeCell ref="D56:I56"/>
    <mergeCell ref="D58:I58"/>
    <mergeCell ref="K56:O58"/>
    <mergeCell ref="D59:I59"/>
    <mergeCell ref="D60:I60"/>
    <mergeCell ref="D61:I61"/>
    <mergeCell ref="D71:I71"/>
    <mergeCell ref="D72:I72"/>
    <mergeCell ref="D73:I73"/>
    <mergeCell ref="D74:I74"/>
    <mergeCell ref="D75:I75"/>
    <mergeCell ref="D76:I76"/>
    <mergeCell ref="D77:I77"/>
    <mergeCell ref="D78:I78"/>
    <mergeCell ref="D79:I79"/>
    <mergeCell ref="D66:I66"/>
    <mergeCell ref="D88:I88"/>
    <mergeCell ref="D89:I89"/>
    <mergeCell ref="D90:I90"/>
    <mergeCell ref="D91:I91"/>
    <mergeCell ref="D80:I80"/>
    <mergeCell ref="I118:N118"/>
    <mergeCell ref="D93:I93"/>
    <mergeCell ref="D62:I62"/>
    <mergeCell ref="D63:I63"/>
    <mergeCell ref="D64:I64"/>
    <mergeCell ref="D65:I65"/>
    <mergeCell ref="D38:I38"/>
    <mergeCell ref="D39:I39"/>
    <mergeCell ref="D40:I40"/>
    <mergeCell ref="D41:I41"/>
    <mergeCell ref="D42:I42"/>
    <mergeCell ref="D43:I43"/>
    <mergeCell ref="D81:I81"/>
    <mergeCell ref="D82:I82"/>
    <mergeCell ref="D83:I83"/>
    <mergeCell ref="D84:I84"/>
    <mergeCell ref="D85:I85"/>
    <mergeCell ref="D86:I86"/>
    <mergeCell ref="D87:I87"/>
    <mergeCell ref="D98:I98"/>
    <mergeCell ref="D99:I99"/>
    <mergeCell ref="D100:I100"/>
    <mergeCell ref="D101:I101"/>
    <mergeCell ref="D102:I102"/>
    <mergeCell ref="R109:R110"/>
    <mergeCell ref="C109:C116"/>
    <mergeCell ref="R99:R100"/>
    <mergeCell ref="C101:C108"/>
    <mergeCell ref="R101:R102"/>
    <mergeCell ref="C99:C100"/>
    <mergeCell ref="D24:I24"/>
    <mergeCell ref="D25:I25"/>
    <mergeCell ref="D26:I26"/>
    <mergeCell ref="D110:I110"/>
    <mergeCell ref="D103:I103"/>
    <mergeCell ref="D111:I111"/>
    <mergeCell ref="D104:I104"/>
    <mergeCell ref="D105:I105"/>
    <mergeCell ref="D106:I106"/>
    <mergeCell ref="D107:I107"/>
    <mergeCell ref="D108:I108"/>
    <mergeCell ref="D109:I109"/>
    <mergeCell ref="D112:I112"/>
    <mergeCell ref="D113:I113"/>
    <mergeCell ref="D114:I114"/>
    <mergeCell ref="D115:I115"/>
    <mergeCell ref="D116:I116"/>
    <mergeCell ref="J111:J116"/>
    <mergeCell ref="C56:C98"/>
    <mergeCell ref="R56:R58"/>
    <mergeCell ref="D27:I27"/>
    <mergeCell ref="D28:I28"/>
    <mergeCell ref="D29:I29"/>
    <mergeCell ref="D55:I55"/>
    <mergeCell ref="C13:C55"/>
    <mergeCell ref="R13:R15"/>
    <mergeCell ref="D30:I30"/>
    <mergeCell ref="D31:I31"/>
    <mergeCell ref="D32:I32"/>
    <mergeCell ref="D33:I33"/>
    <mergeCell ref="D34:I34"/>
    <mergeCell ref="D35:I35"/>
    <mergeCell ref="D36:I36"/>
    <mergeCell ref="D37:I37"/>
    <mergeCell ref="D22:I22"/>
    <mergeCell ref="D18:I18"/>
    <mergeCell ref="D19:I19"/>
    <mergeCell ref="D20:I20"/>
    <mergeCell ref="D21:I21"/>
    <mergeCell ref="D23:I23"/>
    <mergeCell ref="D17:I17"/>
    <mergeCell ref="D13:I13"/>
    <mergeCell ref="I3:R3"/>
    <mergeCell ref="C5:C7"/>
    <mergeCell ref="P5:P6"/>
    <mergeCell ref="Q5:Q7"/>
    <mergeCell ref="R5:R6"/>
    <mergeCell ref="C2:R2"/>
    <mergeCell ref="R9:R10"/>
    <mergeCell ref="C11:C12"/>
    <mergeCell ref="R11:R12"/>
    <mergeCell ref="L6:L7"/>
    <mergeCell ref="M6:M7"/>
    <mergeCell ref="N6:N7"/>
    <mergeCell ref="C9:C10"/>
    <mergeCell ref="D11:I11"/>
    <mergeCell ref="D9:I9"/>
    <mergeCell ref="D10:I10"/>
    <mergeCell ref="D12:I12"/>
    <mergeCell ref="D5:I7"/>
    <mergeCell ref="D8:I8"/>
    <mergeCell ref="J5:J7"/>
    <mergeCell ref="D49:I49"/>
    <mergeCell ref="D50:I50"/>
    <mergeCell ref="D51:I51"/>
    <mergeCell ref="D52:I52"/>
    <mergeCell ref="D53:I53"/>
    <mergeCell ref="D44:I44"/>
    <mergeCell ref="D45:I45"/>
    <mergeCell ref="D46:I46"/>
    <mergeCell ref="D47:I47"/>
    <mergeCell ref="D48:I48"/>
    <mergeCell ref="D94:I94"/>
    <mergeCell ref="D95:I95"/>
    <mergeCell ref="D96:I96"/>
    <mergeCell ref="D97:I97"/>
    <mergeCell ref="D54:I54"/>
    <mergeCell ref="D68:I68"/>
    <mergeCell ref="D69:I69"/>
    <mergeCell ref="D70:I70"/>
    <mergeCell ref="D67:I67"/>
  </mergeCells>
  <dataValidations count="14">
    <dataValidation type="date" allowBlank="1" showInputMessage="1" showErrorMessage="1" promptTitle="НЕВЕРНЫЙ ФОРМАТ ВВОДА" sqref="N119 N103:N108 N16:N55 N59:N98 N111:N117">
      <formula1>44197</formula1>
      <formula2>44544</formula2>
    </dataValidation>
    <dataValidation type="list" allowBlank="1" showInputMessage="1" showErrorMessage="1" sqref="I57">
      <formula1>$R$6</formula1>
    </dataValidation>
    <dataValidation type="list" allowBlank="1" showInputMessage="1" showErrorMessage="1" sqref="F57 F14">
      <formula1>#REF!</formula1>
    </dataValidation>
    <dataValidation type="list" allowBlank="1" showInputMessage="1" showErrorMessage="1" sqref="R99:R100">
      <formula1>#REF!</formula1>
    </dataValidation>
    <dataValidation type="list" allowBlank="1" showInputMessage="1" showErrorMessage="1" sqref="L16:L55 L59:L98">
      <formula1>#REF!</formula1>
    </dataValidation>
    <dataValidation type="list" allowBlank="1" showInputMessage="1" showErrorMessage="1" sqref="G14">
      <formula1>#REF!</formula1>
    </dataValidation>
    <dataValidation type="list" allowBlank="1" showInputMessage="1" showErrorMessage="1" sqref="I14">
      <formula1>#REF!</formula1>
    </dataValidation>
    <dataValidation type="list" allowBlank="1" showInputMessage="1" showErrorMessage="1" sqref="G57">
      <formula1>#REF!</formula1>
    </dataValidation>
    <dataValidation type="list" allowBlank="1" showInputMessage="1" showErrorMessage="1" sqref="L111 L114:L116">
      <formula1>#REF!</formula1>
    </dataValidation>
    <dataValidation type="list" allowBlank="1" showInputMessage="1" showErrorMessage="1" sqref="L103:L108 L112:L113">
      <formula1>#REF!</formula1>
    </dataValidation>
    <dataValidation type="list" allowBlank="1" showInputMessage="1" showErrorMessage="1" sqref="R103:R108">
      <formula1>#REF!</formula1>
    </dataValidation>
    <dataValidation type="list" allowBlank="1" showInputMessage="1" showErrorMessage="1" sqref="R111:R116">
      <formula1>#REF!</formula1>
    </dataValidation>
    <dataValidation type="list" allowBlank="1" showInputMessage="1" showErrorMessage="1" sqref="R13:R15 R56:R58">
      <formula1>#REF!</formula1>
    </dataValidation>
    <dataValidation type="list" allowBlank="1" showInputMessage="1" showErrorMessage="1" sqref="R16:R55 R59:R98">
      <formula1>#REF!</formula1>
    </dataValidation>
  </dataValidations>
  <pageMargins left="0.39370078740157483" right="0.19685039370078741" top="0.19685039370078741" bottom="0.19685039370078741" header="0.11811023622047245" footer="0.11811023622047245"/>
  <pageSetup paperSize="9" scale="54" fitToHeight="0" orientation="landscape"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Y181"/>
  <sheetViews>
    <sheetView topLeftCell="C1" zoomScale="85" zoomScaleNormal="85" workbookViewId="0">
      <pane xSplit="7" ySplit="6" topLeftCell="J57" activePane="bottomRight" state="frozen"/>
      <selection activeCell="C1" sqref="C1"/>
      <selection pane="topRight" activeCell="J1" sqref="J1"/>
      <selection pane="bottomLeft" activeCell="C7" sqref="C7"/>
      <selection pane="bottomRight" activeCell="M103" sqref="M103:Q104"/>
    </sheetView>
  </sheetViews>
  <sheetFormatPr defaultRowHeight="15.75" x14ac:dyDescent="0.25"/>
  <cols>
    <col min="1" max="2" width="0" style="31" hidden="1" customWidth="1"/>
    <col min="3" max="3" width="8.28515625" style="31" customWidth="1"/>
    <col min="4" max="4" width="3.140625" style="31" customWidth="1"/>
    <col min="5" max="5" width="13" style="31" customWidth="1"/>
    <col min="6" max="6" width="3.5703125" style="31" customWidth="1"/>
    <col min="7" max="7" width="8.140625" style="31" customWidth="1"/>
    <col min="8" max="8" width="3.5703125" style="31" customWidth="1"/>
    <col min="9" max="9" width="12.5703125" style="31" customWidth="1"/>
    <col min="10" max="10" width="7.5703125" style="31" customWidth="1"/>
    <col min="11" max="11" width="4.5703125" style="31" customWidth="1"/>
    <col min="12" max="12" width="16.140625" style="31" customWidth="1"/>
    <col min="13" max="13" width="7.42578125" style="31" customWidth="1"/>
    <col min="14" max="14" width="26.85546875" style="31" customWidth="1"/>
    <col min="15" max="15" width="11.7109375" style="31" customWidth="1"/>
    <col min="16" max="16" width="11.140625" style="31" customWidth="1"/>
    <col min="17" max="17" width="30.5703125" style="31" customWidth="1"/>
    <col min="18" max="18" width="16.42578125" style="31" customWidth="1"/>
    <col min="19" max="19" width="18.5703125" style="31" customWidth="1"/>
    <col min="20" max="20" width="63" style="31" customWidth="1"/>
    <col min="21" max="21" width="41.5703125" style="31" customWidth="1"/>
    <col min="22" max="16384" width="9.140625" style="31"/>
  </cols>
  <sheetData>
    <row r="1" spans="1:20" x14ac:dyDescent="0.25">
      <c r="S1" s="27"/>
      <c r="T1" s="27" t="s">
        <v>30</v>
      </c>
    </row>
    <row r="2" spans="1:20" ht="18.75" x14ac:dyDescent="0.25">
      <c r="C2" s="715" t="s">
        <v>164</v>
      </c>
      <c r="D2" s="715"/>
      <c r="E2" s="715"/>
      <c r="F2" s="715"/>
      <c r="G2" s="715"/>
      <c r="H2" s="715"/>
      <c r="I2" s="715"/>
      <c r="J2" s="715"/>
      <c r="K2" s="715"/>
      <c r="L2" s="715"/>
      <c r="M2" s="715"/>
      <c r="N2" s="715"/>
      <c r="O2" s="715"/>
      <c r="P2" s="715"/>
      <c r="Q2" s="715"/>
      <c r="R2" s="715"/>
      <c r="S2" s="715"/>
      <c r="T2" s="715"/>
    </row>
    <row r="3" spans="1:20" ht="16.5" thickBot="1" x14ac:dyDescent="0.3">
      <c r="C3" s="149"/>
      <c r="D3" s="149"/>
      <c r="E3" s="149"/>
      <c r="F3" s="149"/>
      <c r="G3" s="149"/>
      <c r="H3" s="149"/>
      <c r="I3" s="149"/>
      <c r="J3" s="149"/>
      <c r="K3" s="149"/>
      <c r="L3" s="149"/>
      <c r="M3" s="149"/>
      <c r="N3" s="149"/>
      <c r="O3" s="149"/>
      <c r="P3" s="149"/>
      <c r="Q3" s="149"/>
      <c r="R3" s="149"/>
      <c r="S3" s="149"/>
    </row>
    <row r="4" spans="1:20" s="150" customFormat="1" ht="101.25" customHeight="1" x14ac:dyDescent="0.2">
      <c r="A4" s="240"/>
      <c r="B4" s="241"/>
      <c r="C4" s="486" t="s">
        <v>143</v>
      </c>
      <c r="D4" s="722" t="s">
        <v>57</v>
      </c>
      <c r="E4" s="723"/>
      <c r="F4" s="723"/>
      <c r="G4" s="723"/>
      <c r="H4" s="723"/>
      <c r="I4" s="724"/>
      <c r="J4" s="716" t="s">
        <v>181</v>
      </c>
      <c r="K4" s="716"/>
      <c r="L4" s="717"/>
      <c r="M4" s="728" t="s">
        <v>179</v>
      </c>
      <c r="N4" s="729"/>
      <c r="O4" s="729"/>
      <c r="P4" s="729"/>
      <c r="Q4" s="730"/>
      <c r="R4" s="718" t="s">
        <v>56</v>
      </c>
      <c r="S4" s="716" t="s">
        <v>186</v>
      </c>
      <c r="T4" s="719" t="s">
        <v>44</v>
      </c>
    </row>
    <row r="5" spans="1:20" s="150" customFormat="1" ht="63" customHeight="1" x14ac:dyDescent="0.2">
      <c r="A5" s="242"/>
      <c r="B5" s="243"/>
      <c r="C5" s="487"/>
      <c r="D5" s="725"/>
      <c r="E5" s="726"/>
      <c r="F5" s="726"/>
      <c r="G5" s="726"/>
      <c r="H5" s="726"/>
      <c r="I5" s="727"/>
      <c r="J5" s="490" t="s">
        <v>137</v>
      </c>
      <c r="K5" s="721"/>
      <c r="L5" s="324" t="s">
        <v>108</v>
      </c>
      <c r="M5" s="325" t="s">
        <v>16</v>
      </c>
      <c r="N5" s="325" t="s">
        <v>118</v>
      </c>
      <c r="O5" s="325" t="s">
        <v>25</v>
      </c>
      <c r="P5" s="325" t="s">
        <v>26</v>
      </c>
      <c r="Q5" s="325" t="s">
        <v>159</v>
      </c>
      <c r="R5" s="493"/>
      <c r="S5" s="489"/>
      <c r="T5" s="720"/>
    </row>
    <row r="6" spans="1:20" ht="16.5" thickBot="1" x14ac:dyDescent="0.3">
      <c r="A6" s="244"/>
      <c r="B6" s="233"/>
      <c r="C6" s="210">
        <v>1</v>
      </c>
      <c r="D6" s="672">
        <v>2</v>
      </c>
      <c r="E6" s="673"/>
      <c r="F6" s="673"/>
      <c r="G6" s="673"/>
      <c r="H6" s="673"/>
      <c r="I6" s="674"/>
      <c r="J6" s="702">
        <v>3</v>
      </c>
      <c r="K6" s="703"/>
      <c r="L6" s="211">
        <v>4</v>
      </c>
      <c r="M6" s="211">
        <v>5</v>
      </c>
      <c r="N6" s="211">
        <v>6</v>
      </c>
      <c r="O6" s="211">
        <v>7</v>
      </c>
      <c r="P6" s="211">
        <v>8</v>
      </c>
      <c r="Q6" s="211">
        <v>9</v>
      </c>
      <c r="R6" s="211">
        <v>10</v>
      </c>
      <c r="S6" s="212">
        <v>11</v>
      </c>
      <c r="T6" s="213">
        <v>12</v>
      </c>
    </row>
    <row r="7" spans="1:20" s="123" customFormat="1" ht="38.25" customHeight="1" x14ac:dyDescent="0.25">
      <c r="A7" s="245"/>
      <c r="B7" s="246"/>
      <c r="C7" s="704" t="s">
        <v>14</v>
      </c>
      <c r="D7" s="732" t="s">
        <v>171</v>
      </c>
      <c r="E7" s="733"/>
      <c r="F7" s="733"/>
      <c r="G7" s="733"/>
      <c r="H7" s="733"/>
      <c r="I7" s="734"/>
      <c r="J7" s="706" t="s">
        <v>8</v>
      </c>
      <c r="K7" s="707"/>
      <c r="L7" s="214">
        <f>L9+L26+L55+L84</f>
        <v>1784664</v>
      </c>
      <c r="M7" s="675" t="s">
        <v>8</v>
      </c>
      <c r="N7" s="676"/>
      <c r="O7" s="676"/>
      <c r="P7" s="676"/>
      <c r="Q7" s="677"/>
      <c r="R7" s="214">
        <f>R9+R26+R55+R84</f>
        <v>1784664</v>
      </c>
      <c r="S7" s="214">
        <f>S9+S26+S55+S84</f>
        <v>0</v>
      </c>
      <c r="T7" s="681" t="s">
        <v>8</v>
      </c>
    </row>
    <row r="8" spans="1:20" ht="16.5" customHeight="1" thickBot="1" x14ac:dyDescent="0.3">
      <c r="A8" s="244"/>
      <c r="B8" s="233"/>
      <c r="C8" s="705"/>
      <c r="D8" s="710" t="s">
        <v>72</v>
      </c>
      <c r="E8" s="711"/>
      <c r="F8" s="711"/>
      <c r="G8" s="711"/>
      <c r="H8" s="711"/>
      <c r="I8" s="712"/>
      <c r="J8" s="708"/>
      <c r="K8" s="709"/>
      <c r="L8" s="181"/>
      <c r="M8" s="678"/>
      <c r="N8" s="679"/>
      <c r="O8" s="679"/>
      <c r="P8" s="679"/>
      <c r="Q8" s="680"/>
      <c r="R8" s="181"/>
      <c r="S8" s="181"/>
      <c r="T8" s="682"/>
    </row>
    <row r="9" spans="1:20" s="123" customFormat="1" ht="15.75" customHeight="1" x14ac:dyDescent="0.25">
      <c r="A9" s="245"/>
      <c r="B9" s="246"/>
      <c r="C9" s="683" t="s">
        <v>138</v>
      </c>
      <c r="D9" s="686" t="s">
        <v>202</v>
      </c>
      <c r="E9" s="686"/>
      <c r="F9" s="686"/>
      <c r="G9" s="686"/>
      <c r="H9" s="686"/>
      <c r="I9" s="687"/>
      <c r="J9" s="195">
        <f>'Таб.1 '!F10</f>
        <v>7210</v>
      </c>
      <c r="K9" s="196">
        <f>'Таб.1 '!G10</f>
        <v>1</v>
      </c>
      <c r="L9" s="260">
        <f>'Таб.1 '!H10</f>
        <v>989704</v>
      </c>
      <c r="M9" s="675" t="s">
        <v>8</v>
      </c>
      <c r="N9" s="676"/>
      <c r="O9" s="676"/>
      <c r="P9" s="676"/>
      <c r="Q9" s="677"/>
      <c r="R9" s="260">
        <f>SUM(R11:R25)</f>
        <v>989704</v>
      </c>
      <c r="S9" s="258">
        <f>L9-R9</f>
        <v>0</v>
      </c>
      <c r="T9" s="713"/>
    </row>
    <row r="10" spans="1:20" ht="15.75" customHeight="1" x14ac:dyDescent="0.25">
      <c r="A10" s="244"/>
      <c r="B10" s="233"/>
      <c r="C10" s="684"/>
      <c r="D10" s="688" t="s">
        <v>130</v>
      </c>
      <c r="E10" s="688"/>
      <c r="F10" s="688"/>
      <c r="G10" s="688"/>
      <c r="H10" s="688"/>
      <c r="I10" s="689"/>
      <c r="J10" s="197"/>
      <c r="K10" s="198"/>
      <c r="L10" s="151"/>
      <c r="M10" s="678"/>
      <c r="N10" s="679"/>
      <c r="O10" s="679"/>
      <c r="P10" s="679"/>
      <c r="Q10" s="680"/>
      <c r="R10" s="151"/>
      <c r="S10" s="236"/>
      <c r="T10" s="714"/>
    </row>
    <row r="11" spans="1:20" ht="48.75" customHeight="1" x14ac:dyDescent="0.25">
      <c r="A11" s="244"/>
      <c r="B11" s="233"/>
      <c r="C11" s="684"/>
      <c r="D11" s="200" t="s">
        <v>160</v>
      </c>
      <c r="E11" s="250" t="s">
        <v>173</v>
      </c>
      <c r="F11" s="201" t="s">
        <v>106</v>
      </c>
      <c r="G11" s="366" t="s">
        <v>286</v>
      </c>
      <c r="H11" s="201" t="s">
        <v>161</v>
      </c>
      <c r="I11" s="251">
        <v>44396</v>
      </c>
      <c r="J11" s="690"/>
      <c r="K11" s="691"/>
      <c r="L11" s="692"/>
      <c r="M11" s="199">
        <v>1</v>
      </c>
      <c r="N11" s="175" t="s">
        <v>35</v>
      </c>
      <c r="O11" s="173">
        <v>2429</v>
      </c>
      <c r="P11" s="174">
        <v>44463</v>
      </c>
      <c r="Q11" s="208" t="s">
        <v>291</v>
      </c>
      <c r="R11" s="209">
        <v>296911.2</v>
      </c>
      <c r="S11" s="699"/>
      <c r="T11" s="252"/>
    </row>
    <row r="12" spans="1:20" ht="42" customHeight="1" x14ac:dyDescent="0.25">
      <c r="A12" s="244"/>
      <c r="B12" s="233"/>
      <c r="C12" s="684"/>
      <c r="D12" s="200" t="s">
        <v>160</v>
      </c>
      <c r="E12" s="250" t="s">
        <v>173</v>
      </c>
      <c r="F12" s="201" t="s">
        <v>106</v>
      </c>
      <c r="G12" s="366" t="s">
        <v>286</v>
      </c>
      <c r="H12" s="201" t="s">
        <v>161</v>
      </c>
      <c r="I12" s="251">
        <v>44396</v>
      </c>
      <c r="J12" s="693"/>
      <c r="K12" s="694"/>
      <c r="L12" s="695"/>
      <c r="M12" s="199">
        <f>M11+1</f>
        <v>2</v>
      </c>
      <c r="N12" s="175" t="s">
        <v>35</v>
      </c>
      <c r="O12" s="389">
        <v>2663</v>
      </c>
      <c r="P12" s="390">
        <v>44495</v>
      </c>
      <c r="Q12" s="208" t="s">
        <v>291</v>
      </c>
      <c r="R12" s="391">
        <v>692792.8</v>
      </c>
      <c r="S12" s="700"/>
      <c r="T12" s="252"/>
    </row>
    <row r="13" spans="1:20" ht="16.5" thickBot="1" x14ac:dyDescent="0.3">
      <c r="A13" s="244"/>
      <c r="B13" s="233"/>
      <c r="C13" s="684"/>
      <c r="D13" s="200" t="s">
        <v>160</v>
      </c>
      <c r="E13" s="250"/>
      <c r="F13" s="201" t="s">
        <v>106</v>
      </c>
      <c r="G13" s="366"/>
      <c r="H13" s="201" t="s">
        <v>161</v>
      </c>
      <c r="I13" s="251"/>
      <c r="J13" s="693"/>
      <c r="K13" s="694"/>
      <c r="L13" s="695"/>
      <c r="M13" s="199">
        <f t="shared" ref="M13:M25" si="0">M12+1</f>
        <v>3</v>
      </c>
      <c r="N13" s="175"/>
      <c r="O13" s="173"/>
      <c r="P13" s="174"/>
      <c r="Q13" s="208"/>
      <c r="R13" s="209"/>
      <c r="S13" s="700"/>
      <c r="T13" s="252"/>
    </row>
    <row r="14" spans="1:20" ht="42" hidden="1" customHeight="1" x14ac:dyDescent="0.25">
      <c r="A14" s="244"/>
      <c r="B14" s="233"/>
      <c r="C14" s="684"/>
      <c r="D14" s="200" t="s">
        <v>160</v>
      </c>
      <c r="E14" s="250"/>
      <c r="F14" s="201" t="s">
        <v>106</v>
      </c>
      <c r="G14" s="366"/>
      <c r="H14" s="201" t="s">
        <v>161</v>
      </c>
      <c r="I14" s="251"/>
      <c r="J14" s="693"/>
      <c r="K14" s="694"/>
      <c r="L14" s="695"/>
      <c r="M14" s="199">
        <f t="shared" si="0"/>
        <v>4</v>
      </c>
      <c r="N14" s="175"/>
      <c r="O14" s="173"/>
      <c r="P14" s="174"/>
      <c r="Q14" s="208"/>
      <c r="R14" s="209"/>
      <c r="S14" s="700"/>
      <c r="T14" s="252"/>
    </row>
    <row r="15" spans="1:20" ht="42" hidden="1" customHeight="1" x14ac:dyDescent="0.25">
      <c r="A15" s="244"/>
      <c r="B15" s="233"/>
      <c r="C15" s="684"/>
      <c r="D15" s="200" t="s">
        <v>160</v>
      </c>
      <c r="E15" s="250"/>
      <c r="F15" s="201" t="s">
        <v>106</v>
      </c>
      <c r="G15" s="366"/>
      <c r="H15" s="201" t="s">
        <v>161</v>
      </c>
      <c r="I15" s="251"/>
      <c r="J15" s="693"/>
      <c r="K15" s="694"/>
      <c r="L15" s="695"/>
      <c r="M15" s="199">
        <f t="shared" si="0"/>
        <v>5</v>
      </c>
      <c r="N15" s="175"/>
      <c r="O15" s="173"/>
      <c r="P15" s="174"/>
      <c r="Q15" s="208"/>
      <c r="R15" s="209"/>
      <c r="S15" s="700"/>
      <c r="T15" s="252"/>
    </row>
    <row r="16" spans="1:20" ht="42" hidden="1" customHeight="1" x14ac:dyDescent="0.25">
      <c r="A16" s="244"/>
      <c r="B16" s="233"/>
      <c r="C16" s="684"/>
      <c r="D16" s="200" t="s">
        <v>160</v>
      </c>
      <c r="E16" s="250"/>
      <c r="F16" s="201" t="s">
        <v>106</v>
      </c>
      <c r="G16" s="366"/>
      <c r="H16" s="201" t="s">
        <v>161</v>
      </c>
      <c r="I16" s="251"/>
      <c r="J16" s="693"/>
      <c r="K16" s="694"/>
      <c r="L16" s="695"/>
      <c r="M16" s="199">
        <f t="shared" si="0"/>
        <v>6</v>
      </c>
      <c r="N16" s="175"/>
      <c r="O16" s="173"/>
      <c r="P16" s="174"/>
      <c r="Q16" s="208"/>
      <c r="R16" s="209"/>
      <c r="S16" s="700"/>
      <c r="T16" s="252"/>
    </row>
    <row r="17" spans="1:20" ht="45.75" hidden="1" customHeight="1" x14ac:dyDescent="0.25">
      <c r="A17" s="244"/>
      <c r="B17" s="233"/>
      <c r="C17" s="684"/>
      <c r="D17" s="200" t="s">
        <v>160</v>
      </c>
      <c r="E17" s="250"/>
      <c r="F17" s="201" t="s">
        <v>106</v>
      </c>
      <c r="G17" s="366"/>
      <c r="H17" s="201" t="s">
        <v>161</v>
      </c>
      <c r="I17" s="251"/>
      <c r="J17" s="693"/>
      <c r="K17" s="694"/>
      <c r="L17" s="695"/>
      <c r="M17" s="199">
        <f t="shared" si="0"/>
        <v>7</v>
      </c>
      <c r="N17" s="175"/>
      <c r="O17" s="173"/>
      <c r="P17" s="174"/>
      <c r="Q17" s="208"/>
      <c r="R17" s="209"/>
      <c r="S17" s="700"/>
      <c r="T17" s="252"/>
    </row>
    <row r="18" spans="1:20" ht="45" hidden="1" customHeight="1" x14ac:dyDescent="0.25">
      <c r="A18" s="244"/>
      <c r="B18" s="233"/>
      <c r="C18" s="684"/>
      <c r="D18" s="200" t="s">
        <v>160</v>
      </c>
      <c r="E18" s="250"/>
      <c r="F18" s="201" t="s">
        <v>106</v>
      </c>
      <c r="G18" s="366"/>
      <c r="H18" s="201" t="s">
        <v>161</v>
      </c>
      <c r="I18" s="251"/>
      <c r="J18" s="693"/>
      <c r="K18" s="694"/>
      <c r="L18" s="695"/>
      <c r="M18" s="199">
        <f t="shared" si="0"/>
        <v>8</v>
      </c>
      <c r="N18" s="175"/>
      <c r="O18" s="173"/>
      <c r="P18" s="174"/>
      <c r="Q18" s="208"/>
      <c r="R18" s="209"/>
      <c r="S18" s="700"/>
      <c r="T18" s="252"/>
    </row>
    <row r="19" spans="1:20" ht="41.25" hidden="1" customHeight="1" x14ac:dyDescent="0.25">
      <c r="A19" s="244"/>
      <c r="B19" s="233"/>
      <c r="C19" s="684"/>
      <c r="D19" s="200" t="s">
        <v>160</v>
      </c>
      <c r="E19" s="250"/>
      <c r="F19" s="201" t="s">
        <v>106</v>
      </c>
      <c r="G19" s="366"/>
      <c r="H19" s="201" t="s">
        <v>161</v>
      </c>
      <c r="I19" s="251"/>
      <c r="J19" s="693"/>
      <c r="K19" s="694"/>
      <c r="L19" s="695"/>
      <c r="M19" s="199">
        <f t="shared" si="0"/>
        <v>9</v>
      </c>
      <c r="N19" s="175"/>
      <c r="O19" s="173"/>
      <c r="P19" s="174"/>
      <c r="Q19" s="208"/>
      <c r="R19" s="209"/>
      <c r="S19" s="700"/>
      <c r="T19" s="252"/>
    </row>
    <row r="20" spans="1:20" ht="39" hidden="1" customHeight="1" x14ac:dyDescent="0.25">
      <c r="A20" s="244"/>
      <c r="B20" s="233"/>
      <c r="C20" s="684"/>
      <c r="D20" s="200" t="s">
        <v>160</v>
      </c>
      <c r="E20" s="250"/>
      <c r="F20" s="201" t="s">
        <v>106</v>
      </c>
      <c r="G20" s="366"/>
      <c r="H20" s="201" t="s">
        <v>161</v>
      </c>
      <c r="I20" s="251"/>
      <c r="J20" s="693"/>
      <c r="K20" s="694"/>
      <c r="L20" s="695"/>
      <c r="M20" s="199">
        <f t="shared" si="0"/>
        <v>10</v>
      </c>
      <c r="N20" s="175"/>
      <c r="O20" s="173"/>
      <c r="P20" s="174"/>
      <c r="Q20" s="208"/>
      <c r="R20" s="209"/>
      <c r="S20" s="700"/>
      <c r="T20" s="252"/>
    </row>
    <row r="21" spans="1:20" ht="41.25" hidden="1" customHeight="1" x14ac:dyDescent="0.25">
      <c r="A21" s="244"/>
      <c r="B21" s="233"/>
      <c r="C21" s="684"/>
      <c r="D21" s="200" t="s">
        <v>160</v>
      </c>
      <c r="E21" s="250"/>
      <c r="F21" s="201" t="s">
        <v>106</v>
      </c>
      <c r="G21" s="366"/>
      <c r="H21" s="201" t="s">
        <v>161</v>
      </c>
      <c r="I21" s="251"/>
      <c r="J21" s="693"/>
      <c r="K21" s="694"/>
      <c r="L21" s="695"/>
      <c r="M21" s="199">
        <f t="shared" si="0"/>
        <v>11</v>
      </c>
      <c r="N21" s="175"/>
      <c r="O21" s="173"/>
      <c r="P21" s="174"/>
      <c r="Q21" s="208"/>
      <c r="R21" s="209"/>
      <c r="S21" s="700"/>
      <c r="T21" s="252"/>
    </row>
    <row r="22" spans="1:20" ht="37.5" hidden="1" customHeight="1" x14ac:dyDescent="0.25">
      <c r="A22" s="244"/>
      <c r="B22" s="233"/>
      <c r="C22" s="684"/>
      <c r="D22" s="200" t="s">
        <v>160</v>
      </c>
      <c r="E22" s="250"/>
      <c r="F22" s="201" t="s">
        <v>106</v>
      </c>
      <c r="G22" s="366"/>
      <c r="H22" s="201" t="s">
        <v>161</v>
      </c>
      <c r="I22" s="251"/>
      <c r="J22" s="693"/>
      <c r="K22" s="694"/>
      <c r="L22" s="695"/>
      <c r="M22" s="199">
        <f t="shared" si="0"/>
        <v>12</v>
      </c>
      <c r="N22" s="175"/>
      <c r="O22" s="173"/>
      <c r="P22" s="174"/>
      <c r="Q22" s="208"/>
      <c r="R22" s="209"/>
      <c r="S22" s="700"/>
      <c r="T22" s="252"/>
    </row>
    <row r="23" spans="1:20" ht="37.5" hidden="1" customHeight="1" x14ac:dyDescent="0.25">
      <c r="A23" s="244"/>
      <c r="B23" s="233"/>
      <c r="C23" s="684"/>
      <c r="D23" s="200" t="s">
        <v>160</v>
      </c>
      <c r="E23" s="250"/>
      <c r="F23" s="201" t="s">
        <v>106</v>
      </c>
      <c r="G23" s="366"/>
      <c r="H23" s="201" t="s">
        <v>161</v>
      </c>
      <c r="I23" s="251"/>
      <c r="J23" s="693"/>
      <c r="K23" s="694"/>
      <c r="L23" s="695"/>
      <c r="M23" s="199">
        <f t="shared" si="0"/>
        <v>13</v>
      </c>
      <c r="N23" s="175"/>
      <c r="O23" s="173"/>
      <c r="P23" s="174"/>
      <c r="Q23" s="208"/>
      <c r="R23" s="209"/>
      <c r="S23" s="700"/>
      <c r="T23" s="252"/>
    </row>
    <row r="24" spans="1:20" ht="42" hidden="1" customHeight="1" x14ac:dyDescent="0.25">
      <c r="A24" s="244"/>
      <c r="B24" s="233"/>
      <c r="C24" s="684"/>
      <c r="D24" s="200" t="s">
        <v>160</v>
      </c>
      <c r="E24" s="250"/>
      <c r="F24" s="201" t="s">
        <v>106</v>
      </c>
      <c r="G24" s="366"/>
      <c r="H24" s="201" t="s">
        <v>161</v>
      </c>
      <c r="I24" s="251"/>
      <c r="J24" s="693"/>
      <c r="K24" s="694"/>
      <c r="L24" s="695"/>
      <c r="M24" s="199">
        <f t="shared" si="0"/>
        <v>14</v>
      </c>
      <c r="N24" s="175"/>
      <c r="O24" s="173"/>
      <c r="P24" s="174"/>
      <c r="Q24" s="208"/>
      <c r="R24" s="209"/>
      <c r="S24" s="700"/>
      <c r="T24" s="252"/>
    </row>
    <row r="25" spans="1:20" ht="42.75" hidden="1" customHeight="1" thickBot="1" x14ac:dyDescent="0.3">
      <c r="A25" s="244"/>
      <c r="B25" s="233"/>
      <c r="C25" s="685"/>
      <c r="D25" s="200" t="s">
        <v>160</v>
      </c>
      <c r="E25" s="250"/>
      <c r="F25" s="201" t="s">
        <v>106</v>
      </c>
      <c r="G25" s="366"/>
      <c r="H25" s="201" t="s">
        <v>161</v>
      </c>
      <c r="I25" s="251"/>
      <c r="J25" s="696"/>
      <c r="K25" s="697"/>
      <c r="L25" s="698"/>
      <c r="M25" s="199">
        <f t="shared" si="0"/>
        <v>15</v>
      </c>
      <c r="N25" s="175"/>
      <c r="O25" s="173"/>
      <c r="P25" s="174"/>
      <c r="Q25" s="208"/>
      <c r="R25" s="209"/>
      <c r="S25" s="701"/>
      <c r="T25" s="252"/>
    </row>
    <row r="26" spans="1:20" s="123" customFormat="1" ht="34.5" customHeight="1" x14ac:dyDescent="0.25">
      <c r="A26" s="245"/>
      <c r="B26" s="246"/>
      <c r="C26" s="747" t="s">
        <v>139</v>
      </c>
      <c r="D26" s="749" t="s">
        <v>203</v>
      </c>
      <c r="E26" s="686"/>
      <c r="F26" s="686"/>
      <c r="G26" s="686"/>
      <c r="H26" s="686"/>
      <c r="I26" s="734"/>
      <c r="J26" s="675" t="s">
        <v>8</v>
      </c>
      <c r="K26" s="677"/>
      <c r="L26" s="260">
        <f>L28+L45</f>
        <v>476960</v>
      </c>
      <c r="M26" s="675" t="s">
        <v>8</v>
      </c>
      <c r="N26" s="676"/>
      <c r="O26" s="676"/>
      <c r="P26" s="676"/>
      <c r="Q26" s="677"/>
      <c r="R26" s="260">
        <f>R28+R45</f>
        <v>476960</v>
      </c>
      <c r="S26" s="258">
        <f>S28+S45</f>
        <v>0</v>
      </c>
      <c r="T26" s="731" t="s">
        <v>8</v>
      </c>
    </row>
    <row r="27" spans="1:20" ht="19.5" customHeight="1" thickBot="1" x14ac:dyDescent="0.3">
      <c r="A27" s="244"/>
      <c r="B27" s="233"/>
      <c r="C27" s="748"/>
      <c r="D27" s="750" t="s">
        <v>128</v>
      </c>
      <c r="E27" s="751"/>
      <c r="F27" s="751"/>
      <c r="G27" s="751"/>
      <c r="H27" s="751"/>
      <c r="I27" s="752"/>
      <c r="J27" s="693"/>
      <c r="K27" s="695"/>
      <c r="L27" s="261"/>
      <c r="M27" s="678"/>
      <c r="N27" s="679"/>
      <c r="O27" s="679"/>
      <c r="P27" s="679"/>
      <c r="Q27" s="680"/>
      <c r="R27" s="181"/>
      <c r="S27" s="313"/>
      <c r="T27" s="731"/>
    </row>
    <row r="28" spans="1:20" ht="24" customHeight="1" x14ac:dyDescent="0.25">
      <c r="A28" s="244"/>
      <c r="B28" s="233"/>
      <c r="C28" s="738" t="s">
        <v>135</v>
      </c>
      <c r="D28" s="739" t="s">
        <v>140</v>
      </c>
      <c r="E28" s="443"/>
      <c r="F28" s="443"/>
      <c r="G28" s="443"/>
      <c r="H28" s="443"/>
      <c r="I28" s="740"/>
      <c r="J28" s="206" t="str">
        <f>'Таб.1 '!F12</f>
        <v>S211</v>
      </c>
      <c r="K28" s="196">
        <f>'Таб.1 '!G12</f>
        <v>1</v>
      </c>
      <c r="L28" s="260">
        <f>'Таб.1 '!H12</f>
        <v>148000</v>
      </c>
      <c r="M28" s="675" t="s">
        <v>8</v>
      </c>
      <c r="N28" s="676"/>
      <c r="O28" s="676"/>
      <c r="P28" s="676"/>
      <c r="Q28" s="677"/>
      <c r="R28" s="260">
        <f>SUM(R30:R44)</f>
        <v>148000</v>
      </c>
      <c r="S28" s="258">
        <f>L28-R28</f>
        <v>0</v>
      </c>
      <c r="T28" s="713"/>
    </row>
    <row r="29" spans="1:20" x14ac:dyDescent="0.25">
      <c r="A29" s="244"/>
      <c r="B29" s="233"/>
      <c r="C29" s="737"/>
      <c r="D29" s="741" t="s">
        <v>130</v>
      </c>
      <c r="E29" s="742"/>
      <c r="F29" s="742"/>
      <c r="G29" s="742"/>
      <c r="H29" s="742"/>
      <c r="I29" s="743"/>
      <c r="J29" s="197"/>
      <c r="K29" s="198"/>
      <c r="L29" s="151"/>
      <c r="M29" s="678"/>
      <c r="N29" s="679"/>
      <c r="O29" s="679"/>
      <c r="P29" s="679"/>
      <c r="Q29" s="680"/>
      <c r="R29" s="151"/>
      <c r="S29" s="259"/>
      <c r="T29" s="714"/>
    </row>
    <row r="30" spans="1:20" ht="49.5" customHeight="1" x14ac:dyDescent="0.25">
      <c r="A30" s="244"/>
      <c r="B30" s="233"/>
      <c r="C30" s="737"/>
      <c r="D30" s="200" t="s">
        <v>160</v>
      </c>
      <c r="E30" s="250" t="s">
        <v>173</v>
      </c>
      <c r="F30" s="201" t="s">
        <v>106</v>
      </c>
      <c r="G30" s="366" t="s">
        <v>286</v>
      </c>
      <c r="H30" s="201" t="s">
        <v>161</v>
      </c>
      <c r="I30" s="251">
        <v>44396</v>
      </c>
      <c r="J30" s="690"/>
      <c r="K30" s="691"/>
      <c r="L30" s="692"/>
      <c r="M30" s="199">
        <v>1</v>
      </c>
      <c r="N30" s="175" t="s">
        <v>35</v>
      </c>
      <c r="O30" s="173">
        <v>2430</v>
      </c>
      <c r="P30" s="174">
        <v>44466</v>
      </c>
      <c r="Q30" s="208" t="s">
        <v>291</v>
      </c>
      <c r="R30" s="209">
        <v>148000</v>
      </c>
      <c r="S30" s="699"/>
      <c r="T30" s="252"/>
    </row>
    <row r="31" spans="1:20" ht="16.5" thickBot="1" x14ac:dyDescent="0.3">
      <c r="A31" s="244"/>
      <c r="B31" s="233"/>
      <c r="C31" s="737"/>
      <c r="D31" s="200" t="s">
        <v>160</v>
      </c>
      <c r="E31" s="250"/>
      <c r="F31" s="201" t="s">
        <v>106</v>
      </c>
      <c r="G31" s="366"/>
      <c r="H31" s="201" t="s">
        <v>161</v>
      </c>
      <c r="I31" s="251"/>
      <c r="J31" s="693"/>
      <c r="K31" s="694"/>
      <c r="L31" s="695"/>
      <c r="M31" s="199">
        <f>M30+1</f>
        <v>2</v>
      </c>
      <c r="N31" s="175"/>
      <c r="O31" s="173"/>
      <c r="P31" s="174"/>
      <c r="Q31" s="208"/>
      <c r="R31" s="209"/>
      <c r="S31" s="700"/>
      <c r="T31" s="252"/>
    </row>
    <row r="32" spans="1:20" ht="55.5" hidden="1" customHeight="1" x14ac:dyDescent="0.25">
      <c r="A32" s="244"/>
      <c r="B32" s="233"/>
      <c r="C32" s="737"/>
      <c r="D32" s="200" t="s">
        <v>160</v>
      </c>
      <c r="E32" s="250"/>
      <c r="F32" s="201" t="s">
        <v>106</v>
      </c>
      <c r="G32" s="366"/>
      <c r="H32" s="201" t="s">
        <v>161</v>
      </c>
      <c r="I32" s="251"/>
      <c r="J32" s="693"/>
      <c r="K32" s="694"/>
      <c r="L32" s="695"/>
      <c r="M32" s="199">
        <f t="shared" ref="M32:M44" si="1">M31+1</f>
        <v>3</v>
      </c>
      <c r="N32" s="175"/>
      <c r="O32" s="173"/>
      <c r="P32" s="174"/>
      <c r="Q32" s="208"/>
      <c r="R32" s="209"/>
      <c r="S32" s="700"/>
      <c r="T32" s="252"/>
    </row>
    <row r="33" spans="1:20" ht="55.5" hidden="1" customHeight="1" x14ac:dyDescent="0.25">
      <c r="A33" s="244"/>
      <c r="B33" s="233"/>
      <c r="C33" s="737"/>
      <c r="D33" s="200" t="s">
        <v>160</v>
      </c>
      <c r="E33" s="250"/>
      <c r="F33" s="201" t="s">
        <v>106</v>
      </c>
      <c r="G33" s="366"/>
      <c r="H33" s="201" t="s">
        <v>161</v>
      </c>
      <c r="I33" s="251"/>
      <c r="J33" s="693"/>
      <c r="K33" s="694"/>
      <c r="L33" s="695"/>
      <c r="M33" s="199">
        <f t="shared" si="1"/>
        <v>4</v>
      </c>
      <c r="N33" s="175"/>
      <c r="O33" s="173"/>
      <c r="P33" s="174"/>
      <c r="Q33" s="208"/>
      <c r="R33" s="209"/>
      <c r="S33" s="700"/>
      <c r="T33" s="252"/>
    </row>
    <row r="34" spans="1:20" ht="57" hidden="1" customHeight="1" x14ac:dyDescent="0.25">
      <c r="A34" s="244"/>
      <c r="B34" s="233"/>
      <c r="C34" s="737"/>
      <c r="D34" s="200" t="s">
        <v>160</v>
      </c>
      <c r="E34" s="250"/>
      <c r="F34" s="201" t="s">
        <v>106</v>
      </c>
      <c r="G34" s="366"/>
      <c r="H34" s="201" t="s">
        <v>161</v>
      </c>
      <c r="I34" s="251"/>
      <c r="J34" s="693"/>
      <c r="K34" s="694"/>
      <c r="L34" s="695"/>
      <c r="M34" s="199">
        <f t="shared" si="1"/>
        <v>5</v>
      </c>
      <c r="N34" s="175"/>
      <c r="O34" s="173"/>
      <c r="P34" s="174"/>
      <c r="Q34" s="208"/>
      <c r="R34" s="209"/>
      <c r="S34" s="700"/>
      <c r="T34" s="252"/>
    </row>
    <row r="35" spans="1:20" ht="60" hidden="1" customHeight="1" x14ac:dyDescent="0.25">
      <c r="A35" s="244"/>
      <c r="B35" s="233"/>
      <c r="C35" s="737"/>
      <c r="D35" s="200" t="s">
        <v>160</v>
      </c>
      <c r="E35" s="250"/>
      <c r="F35" s="201" t="s">
        <v>106</v>
      </c>
      <c r="G35" s="366"/>
      <c r="H35" s="201" t="s">
        <v>161</v>
      </c>
      <c r="I35" s="251"/>
      <c r="J35" s="693"/>
      <c r="K35" s="694"/>
      <c r="L35" s="695"/>
      <c r="M35" s="199">
        <f t="shared" si="1"/>
        <v>6</v>
      </c>
      <c r="N35" s="175"/>
      <c r="O35" s="173"/>
      <c r="P35" s="174"/>
      <c r="Q35" s="208"/>
      <c r="R35" s="209"/>
      <c r="S35" s="700"/>
      <c r="T35" s="252"/>
    </row>
    <row r="36" spans="1:20" ht="57" hidden="1" customHeight="1" x14ac:dyDescent="0.25">
      <c r="A36" s="244"/>
      <c r="B36" s="233"/>
      <c r="C36" s="737"/>
      <c r="D36" s="200" t="s">
        <v>160</v>
      </c>
      <c r="E36" s="250"/>
      <c r="F36" s="201" t="s">
        <v>106</v>
      </c>
      <c r="G36" s="366"/>
      <c r="H36" s="201" t="s">
        <v>161</v>
      </c>
      <c r="I36" s="251"/>
      <c r="J36" s="693"/>
      <c r="K36" s="694"/>
      <c r="L36" s="695"/>
      <c r="M36" s="199">
        <f t="shared" si="1"/>
        <v>7</v>
      </c>
      <c r="N36" s="175"/>
      <c r="O36" s="173"/>
      <c r="P36" s="174"/>
      <c r="Q36" s="208"/>
      <c r="R36" s="209"/>
      <c r="S36" s="700"/>
      <c r="T36" s="252"/>
    </row>
    <row r="37" spans="1:20" ht="63" hidden="1" customHeight="1" x14ac:dyDescent="0.25">
      <c r="A37" s="244"/>
      <c r="B37" s="233"/>
      <c r="C37" s="737"/>
      <c r="D37" s="200" t="s">
        <v>160</v>
      </c>
      <c r="E37" s="250"/>
      <c r="F37" s="201" t="s">
        <v>106</v>
      </c>
      <c r="G37" s="366"/>
      <c r="H37" s="201" t="s">
        <v>161</v>
      </c>
      <c r="I37" s="251"/>
      <c r="J37" s="693"/>
      <c r="K37" s="694"/>
      <c r="L37" s="695"/>
      <c r="M37" s="199">
        <f t="shared" si="1"/>
        <v>8</v>
      </c>
      <c r="N37" s="175"/>
      <c r="O37" s="173"/>
      <c r="P37" s="174"/>
      <c r="Q37" s="208"/>
      <c r="R37" s="209"/>
      <c r="S37" s="700"/>
      <c r="T37" s="252"/>
    </row>
    <row r="38" spans="1:20" ht="57" hidden="1" customHeight="1" x14ac:dyDescent="0.25">
      <c r="A38" s="244"/>
      <c r="B38" s="233"/>
      <c r="C38" s="737"/>
      <c r="D38" s="200" t="s">
        <v>160</v>
      </c>
      <c r="E38" s="250"/>
      <c r="F38" s="201" t="s">
        <v>106</v>
      </c>
      <c r="G38" s="366"/>
      <c r="H38" s="201" t="s">
        <v>161</v>
      </c>
      <c r="I38" s="251"/>
      <c r="J38" s="693"/>
      <c r="K38" s="694"/>
      <c r="L38" s="695"/>
      <c r="M38" s="199">
        <f t="shared" si="1"/>
        <v>9</v>
      </c>
      <c r="N38" s="175"/>
      <c r="O38" s="173"/>
      <c r="P38" s="174"/>
      <c r="Q38" s="208"/>
      <c r="R38" s="209"/>
      <c r="S38" s="700"/>
      <c r="T38" s="252"/>
    </row>
    <row r="39" spans="1:20" ht="60" hidden="1" customHeight="1" x14ac:dyDescent="0.25">
      <c r="A39" s="244"/>
      <c r="B39" s="233"/>
      <c r="C39" s="737"/>
      <c r="D39" s="200" t="s">
        <v>160</v>
      </c>
      <c r="E39" s="250"/>
      <c r="F39" s="201" t="s">
        <v>106</v>
      </c>
      <c r="G39" s="366"/>
      <c r="H39" s="201" t="s">
        <v>161</v>
      </c>
      <c r="I39" s="251"/>
      <c r="J39" s="693"/>
      <c r="K39" s="694"/>
      <c r="L39" s="695"/>
      <c r="M39" s="199">
        <f t="shared" si="1"/>
        <v>10</v>
      </c>
      <c r="N39" s="175"/>
      <c r="O39" s="173"/>
      <c r="P39" s="174"/>
      <c r="Q39" s="208"/>
      <c r="R39" s="209"/>
      <c r="S39" s="700"/>
      <c r="T39" s="252"/>
    </row>
    <row r="40" spans="1:20" ht="54" hidden="1" customHeight="1" x14ac:dyDescent="0.25">
      <c r="A40" s="244"/>
      <c r="B40" s="233"/>
      <c r="C40" s="737"/>
      <c r="D40" s="200" t="s">
        <v>160</v>
      </c>
      <c r="E40" s="250"/>
      <c r="F40" s="201" t="s">
        <v>106</v>
      </c>
      <c r="G40" s="366"/>
      <c r="H40" s="201" t="s">
        <v>161</v>
      </c>
      <c r="I40" s="251"/>
      <c r="J40" s="693"/>
      <c r="K40" s="694"/>
      <c r="L40" s="695"/>
      <c r="M40" s="199">
        <f t="shared" si="1"/>
        <v>11</v>
      </c>
      <c r="N40" s="175"/>
      <c r="O40" s="173"/>
      <c r="P40" s="174"/>
      <c r="Q40" s="208"/>
      <c r="R40" s="209"/>
      <c r="S40" s="700"/>
      <c r="T40" s="252"/>
    </row>
    <row r="41" spans="1:20" ht="55.5" hidden="1" customHeight="1" x14ac:dyDescent="0.25">
      <c r="A41" s="244"/>
      <c r="B41" s="233"/>
      <c r="C41" s="737"/>
      <c r="D41" s="200" t="s">
        <v>160</v>
      </c>
      <c r="E41" s="250"/>
      <c r="F41" s="201" t="s">
        <v>106</v>
      </c>
      <c r="G41" s="366"/>
      <c r="H41" s="201" t="s">
        <v>161</v>
      </c>
      <c r="I41" s="251"/>
      <c r="J41" s="693"/>
      <c r="K41" s="694"/>
      <c r="L41" s="695"/>
      <c r="M41" s="199">
        <f t="shared" si="1"/>
        <v>12</v>
      </c>
      <c r="N41" s="175"/>
      <c r="O41" s="173"/>
      <c r="P41" s="174"/>
      <c r="Q41" s="208"/>
      <c r="R41" s="209"/>
      <c r="S41" s="700"/>
      <c r="T41" s="252"/>
    </row>
    <row r="42" spans="1:20" ht="57" hidden="1" customHeight="1" x14ac:dyDescent="0.25">
      <c r="A42" s="244"/>
      <c r="B42" s="233"/>
      <c r="C42" s="737"/>
      <c r="D42" s="200" t="s">
        <v>160</v>
      </c>
      <c r="E42" s="250"/>
      <c r="F42" s="201" t="s">
        <v>106</v>
      </c>
      <c r="G42" s="366"/>
      <c r="H42" s="201" t="s">
        <v>161</v>
      </c>
      <c r="I42" s="251"/>
      <c r="J42" s="693"/>
      <c r="K42" s="694"/>
      <c r="L42" s="695"/>
      <c r="M42" s="199">
        <f t="shared" si="1"/>
        <v>13</v>
      </c>
      <c r="N42" s="175"/>
      <c r="O42" s="173"/>
      <c r="P42" s="174"/>
      <c r="Q42" s="208"/>
      <c r="R42" s="209"/>
      <c r="S42" s="700"/>
      <c r="T42" s="252"/>
    </row>
    <row r="43" spans="1:20" ht="46.5" hidden="1" customHeight="1" x14ac:dyDescent="0.25">
      <c r="A43" s="244"/>
      <c r="B43" s="233"/>
      <c r="C43" s="737"/>
      <c r="D43" s="200" t="s">
        <v>160</v>
      </c>
      <c r="E43" s="250"/>
      <c r="F43" s="201" t="s">
        <v>106</v>
      </c>
      <c r="G43" s="366"/>
      <c r="H43" s="201" t="s">
        <v>161</v>
      </c>
      <c r="I43" s="251"/>
      <c r="J43" s="693"/>
      <c r="K43" s="694"/>
      <c r="L43" s="695"/>
      <c r="M43" s="199">
        <f t="shared" si="1"/>
        <v>14</v>
      </c>
      <c r="N43" s="175"/>
      <c r="O43" s="173"/>
      <c r="P43" s="174"/>
      <c r="Q43" s="208"/>
      <c r="R43" s="209"/>
      <c r="S43" s="700"/>
      <c r="T43" s="252"/>
    </row>
    <row r="44" spans="1:20" ht="57.75" hidden="1" customHeight="1" thickBot="1" x14ac:dyDescent="0.3">
      <c r="A44" s="244"/>
      <c r="B44" s="233"/>
      <c r="C44" s="737"/>
      <c r="D44" s="200" t="s">
        <v>160</v>
      </c>
      <c r="E44" s="250"/>
      <c r="F44" s="201" t="s">
        <v>106</v>
      </c>
      <c r="G44" s="366"/>
      <c r="H44" s="201" t="s">
        <v>161</v>
      </c>
      <c r="I44" s="251"/>
      <c r="J44" s="693"/>
      <c r="K44" s="694"/>
      <c r="L44" s="695"/>
      <c r="M44" s="199">
        <f t="shared" si="1"/>
        <v>15</v>
      </c>
      <c r="N44" s="175"/>
      <c r="O44" s="173"/>
      <c r="P44" s="174"/>
      <c r="Q44" s="208"/>
      <c r="R44" s="209"/>
      <c r="S44" s="700"/>
      <c r="T44" s="252"/>
    </row>
    <row r="45" spans="1:20" ht="33" customHeight="1" x14ac:dyDescent="0.25">
      <c r="A45" s="244"/>
      <c r="B45" s="233"/>
      <c r="C45" s="736" t="s">
        <v>136</v>
      </c>
      <c r="D45" s="744" t="s">
        <v>141</v>
      </c>
      <c r="E45" s="745"/>
      <c r="F45" s="745"/>
      <c r="G45" s="745"/>
      <c r="H45" s="745"/>
      <c r="I45" s="746"/>
      <c r="J45" s="206" t="str">
        <f>'Таб.1 '!F13</f>
        <v>S211</v>
      </c>
      <c r="K45" s="196" t="str">
        <f>'Таб.1 '!G13</f>
        <v>Д</v>
      </c>
      <c r="L45" s="363">
        <v>328960</v>
      </c>
      <c r="M45" s="675" t="s">
        <v>8</v>
      </c>
      <c r="N45" s="676"/>
      <c r="O45" s="676"/>
      <c r="P45" s="676"/>
      <c r="Q45" s="677"/>
      <c r="R45" s="331">
        <f>SUM(R47:R54)</f>
        <v>328960</v>
      </c>
      <c r="S45" s="330">
        <f>L45-R45</f>
        <v>0</v>
      </c>
      <c r="T45" s="735" t="s">
        <v>182</v>
      </c>
    </row>
    <row r="46" spans="1:20" ht="47.25" customHeight="1" x14ac:dyDescent="0.25">
      <c r="A46" s="244"/>
      <c r="B46" s="233"/>
      <c r="C46" s="737"/>
      <c r="D46" s="741" t="s">
        <v>130</v>
      </c>
      <c r="E46" s="742"/>
      <c r="F46" s="742"/>
      <c r="G46" s="742"/>
      <c r="H46" s="742"/>
      <c r="I46" s="743"/>
      <c r="J46" s="197"/>
      <c r="K46" s="198"/>
      <c r="L46" s="152"/>
      <c r="M46" s="678"/>
      <c r="N46" s="679"/>
      <c r="O46" s="679"/>
      <c r="P46" s="679"/>
      <c r="Q46" s="680"/>
      <c r="R46" s="215"/>
      <c r="S46" s="259"/>
      <c r="T46" s="735"/>
    </row>
    <row r="47" spans="1:20" ht="41.25" customHeight="1" x14ac:dyDescent="0.25">
      <c r="A47" s="244"/>
      <c r="B47" s="233"/>
      <c r="C47" s="737"/>
      <c r="D47" s="200" t="s">
        <v>160</v>
      </c>
      <c r="E47" s="250" t="s">
        <v>173</v>
      </c>
      <c r="F47" s="201" t="s">
        <v>106</v>
      </c>
      <c r="G47" s="366" t="s">
        <v>286</v>
      </c>
      <c r="H47" s="201" t="s">
        <v>161</v>
      </c>
      <c r="I47" s="251">
        <v>44396</v>
      </c>
      <c r="J47" s="690"/>
      <c r="K47" s="691"/>
      <c r="L47" s="692"/>
      <c r="M47" s="199">
        <v>1</v>
      </c>
      <c r="N47" s="175" t="s">
        <v>35</v>
      </c>
      <c r="O47" s="173">
        <v>2431</v>
      </c>
      <c r="P47" s="174">
        <v>44463</v>
      </c>
      <c r="Q47" s="208" t="s">
        <v>291</v>
      </c>
      <c r="R47" s="209">
        <v>328960</v>
      </c>
      <c r="S47" s="699"/>
      <c r="T47" s="252"/>
    </row>
    <row r="48" spans="1:20" ht="16.5" thickBot="1" x14ac:dyDescent="0.3">
      <c r="A48" s="244"/>
      <c r="B48" s="233"/>
      <c r="C48" s="737"/>
      <c r="D48" s="200" t="s">
        <v>160</v>
      </c>
      <c r="E48" s="250"/>
      <c r="F48" s="201" t="s">
        <v>106</v>
      </c>
      <c r="G48" s="366"/>
      <c r="H48" s="201" t="s">
        <v>161</v>
      </c>
      <c r="I48" s="251"/>
      <c r="J48" s="693"/>
      <c r="K48" s="694"/>
      <c r="L48" s="695"/>
      <c r="M48" s="199">
        <f>M47+1</f>
        <v>2</v>
      </c>
      <c r="N48" s="175"/>
      <c r="O48" s="173"/>
      <c r="P48" s="174"/>
      <c r="Q48" s="208"/>
      <c r="R48" s="209"/>
      <c r="S48" s="700"/>
      <c r="T48" s="252"/>
    </row>
    <row r="49" spans="1:20" ht="60.75" hidden="1" customHeight="1" x14ac:dyDescent="0.25">
      <c r="A49" s="244"/>
      <c r="B49" s="233"/>
      <c r="C49" s="737"/>
      <c r="D49" s="200" t="s">
        <v>160</v>
      </c>
      <c r="E49" s="250"/>
      <c r="F49" s="201" t="s">
        <v>106</v>
      </c>
      <c r="G49" s="366"/>
      <c r="H49" s="201" t="s">
        <v>161</v>
      </c>
      <c r="I49" s="251"/>
      <c r="J49" s="693"/>
      <c r="K49" s="694"/>
      <c r="L49" s="695"/>
      <c r="M49" s="199">
        <f t="shared" ref="M49:M54" si="2">M48+1</f>
        <v>3</v>
      </c>
      <c r="N49" s="175"/>
      <c r="O49" s="173"/>
      <c r="P49" s="174"/>
      <c r="Q49" s="208"/>
      <c r="R49" s="209"/>
      <c r="S49" s="700"/>
      <c r="T49" s="252"/>
    </row>
    <row r="50" spans="1:20" ht="56.25" hidden="1" customHeight="1" x14ac:dyDescent="0.25">
      <c r="A50" s="244"/>
      <c r="B50" s="233"/>
      <c r="C50" s="737"/>
      <c r="D50" s="200" t="s">
        <v>160</v>
      </c>
      <c r="E50" s="250"/>
      <c r="F50" s="201" t="s">
        <v>106</v>
      </c>
      <c r="G50" s="366"/>
      <c r="H50" s="201" t="s">
        <v>161</v>
      </c>
      <c r="I50" s="251"/>
      <c r="J50" s="693"/>
      <c r="K50" s="694"/>
      <c r="L50" s="695"/>
      <c r="M50" s="199">
        <f t="shared" si="2"/>
        <v>4</v>
      </c>
      <c r="N50" s="175"/>
      <c r="O50" s="173"/>
      <c r="P50" s="174"/>
      <c r="Q50" s="208"/>
      <c r="R50" s="209"/>
      <c r="S50" s="700"/>
      <c r="T50" s="252"/>
    </row>
    <row r="51" spans="1:20" ht="57" hidden="1" customHeight="1" x14ac:dyDescent="0.25">
      <c r="A51" s="244"/>
      <c r="B51" s="233"/>
      <c r="C51" s="737"/>
      <c r="D51" s="200" t="s">
        <v>160</v>
      </c>
      <c r="E51" s="250"/>
      <c r="F51" s="201" t="s">
        <v>106</v>
      </c>
      <c r="G51" s="366"/>
      <c r="H51" s="201" t="s">
        <v>161</v>
      </c>
      <c r="I51" s="251"/>
      <c r="J51" s="693"/>
      <c r="K51" s="694"/>
      <c r="L51" s="695"/>
      <c r="M51" s="199">
        <f t="shared" si="2"/>
        <v>5</v>
      </c>
      <c r="N51" s="175"/>
      <c r="O51" s="173"/>
      <c r="P51" s="174"/>
      <c r="Q51" s="208"/>
      <c r="R51" s="209"/>
      <c r="S51" s="700"/>
      <c r="T51" s="252"/>
    </row>
    <row r="52" spans="1:20" ht="54.75" hidden="1" customHeight="1" x14ac:dyDescent="0.25">
      <c r="A52" s="244"/>
      <c r="B52" s="233"/>
      <c r="C52" s="737"/>
      <c r="D52" s="200" t="s">
        <v>160</v>
      </c>
      <c r="E52" s="250"/>
      <c r="F52" s="201" t="s">
        <v>106</v>
      </c>
      <c r="G52" s="366"/>
      <c r="H52" s="201" t="s">
        <v>161</v>
      </c>
      <c r="I52" s="251"/>
      <c r="J52" s="693"/>
      <c r="K52" s="694"/>
      <c r="L52" s="695"/>
      <c r="M52" s="199">
        <f t="shared" si="2"/>
        <v>6</v>
      </c>
      <c r="N52" s="175"/>
      <c r="O52" s="173"/>
      <c r="P52" s="174"/>
      <c r="Q52" s="208"/>
      <c r="R52" s="209"/>
      <c r="S52" s="700"/>
      <c r="T52" s="252"/>
    </row>
    <row r="53" spans="1:20" ht="57" hidden="1" customHeight="1" x14ac:dyDescent="0.25">
      <c r="A53" s="244"/>
      <c r="B53" s="233"/>
      <c r="C53" s="737"/>
      <c r="D53" s="200" t="s">
        <v>160</v>
      </c>
      <c r="E53" s="250"/>
      <c r="F53" s="201" t="s">
        <v>106</v>
      </c>
      <c r="G53" s="366"/>
      <c r="H53" s="201" t="s">
        <v>161</v>
      </c>
      <c r="I53" s="251"/>
      <c r="J53" s="693"/>
      <c r="K53" s="694"/>
      <c r="L53" s="695"/>
      <c r="M53" s="199">
        <f t="shared" si="2"/>
        <v>7</v>
      </c>
      <c r="N53" s="175"/>
      <c r="O53" s="173"/>
      <c r="P53" s="174"/>
      <c r="Q53" s="208"/>
      <c r="R53" s="209"/>
      <c r="S53" s="700"/>
      <c r="T53" s="252"/>
    </row>
    <row r="54" spans="1:20" ht="58.5" hidden="1" customHeight="1" thickBot="1" x14ac:dyDescent="0.3">
      <c r="A54" s="244"/>
      <c r="B54" s="233"/>
      <c r="C54" s="737"/>
      <c r="D54" s="200" t="s">
        <v>160</v>
      </c>
      <c r="E54" s="250"/>
      <c r="F54" s="201" t="s">
        <v>106</v>
      </c>
      <c r="G54" s="366"/>
      <c r="H54" s="201" t="s">
        <v>161</v>
      </c>
      <c r="I54" s="251"/>
      <c r="J54" s="693"/>
      <c r="K54" s="694"/>
      <c r="L54" s="695"/>
      <c r="M54" s="207">
        <f t="shared" si="2"/>
        <v>8</v>
      </c>
      <c r="N54" s="175"/>
      <c r="O54" s="173"/>
      <c r="P54" s="174"/>
      <c r="Q54" s="208"/>
      <c r="R54" s="209"/>
      <c r="S54" s="700"/>
      <c r="T54" s="252"/>
    </row>
    <row r="55" spans="1:20" ht="35.25" customHeight="1" x14ac:dyDescent="0.25">
      <c r="A55" s="244"/>
      <c r="B55" s="233"/>
      <c r="C55" s="753" t="s">
        <v>142</v>
      </c>
      <c r="D55" s="732" t="s">
        <v>170</v>
      </c>
      <c r="E55" s="733"/>
      <c r="F55" s="733"/>
      <c r="G55" s="733"/>
      <c r="H55" s="733"/>
      <c r="I55" s="734"/>
      <c r="J55" s="675" t="s">
        <v>8</v>
      </c>
      <c r="K55" s="677"/>
      <c r="L55" s="260">
        <f>L57+L74</f>
        <v>72000</v>
      </c>
      <c r="M55" s="675" t="s">
        <v>8</v>
      </c>
      <c r="N55" s="676"/>
      <c r="O55" s="676"/>
      <c r="P55" s="676"/>
      <c r="Q55" s="677"/>
      <c r="R55" s="260">
        <f>R57+R74</f>
        <v>72000</v>
      </c>
      <c r="S55" s="754">
        <f>S57+S74</f>
        <v>0</v>
      </c>
      <c r="T55" s="757" t="s">
        <v>8</v>
      </c>
    </row>
    <row r="56" spans="1:20" ht="16.5" thickBot="1" x14ac:dyDescent="0.3">
      <c r="A56" s="244"/>
      <c r="B56" s="233"/>
      <c r="C56" s="748"/>
      <c r="D56" s="750" t="s">
        <v>128</v>
      </c>
      <c r="E56" s="751"/>
      <c r="F56" s="751"/>
      <c r="G56" s="751"/>
      <c r="H56" s="751"/>
      <c r="I56" s="752"/>
      <c r="J56" s="693"/>
      <c r="K56" s="695"/>
      <c r="L56" s="261"/>
      <c r="M56" s="678"/>
      <c r="N56" s="679"/>
      <c r="O56" s="679"/>
      <c r="P56" s="679"/>
      <c r="Q56" s="680"/>
      <c r="R56" s="261"/>
      <c r="S56" s="755"/>
      <c r="T56" s="731"/>
    </row>
    <row r="57" spans="1:20" x14ac:dyDescent="0.25">
      <c r="A57" s="244"/>
      <c r="B57" s="233"/>
      <c r="C57" s="738" t="s">
        <v>165</v>
      </c>
      <c r="D57" s="739" t="s">
        <v>140</v>
      </c>
      <c r="E57" s="443"/>
      <c r="F57" s="443"/>
      <c r="G57" s="443"/>
      <c r="H57" s="443"/>
      <c r="I57" s="740"/>
      <c r="J57" s="206" t="str">
        <f>'Таб.1 '!F15</f>
        <v>S212</v>
      </c>
      <c r="K57" s="196">
        <f>'Таб.1 '!G15</f>
        <v>1</v>
      </c>
      <c r="L57" s="260">
        <f>'Таб.1 '!H15</f>
        <v>72000</v>
      </c>
      <c r="M57" s="675" t="s">
        <v>8</v>
      </c>
      <c r="N57" s="676"/>
      <c r="O57" s="676"/>
      <c r="P57" s="676"/>
      <c r="Q57" s="677"/>
      <c r="R57" s="260">
        <f>SUM(R59:R73)</f>
        <v>72000</v>
      </c>
      <c r="S57" s="258">
        <f>L57-R57</f>
        <v>0</v>
      </c>
      <c r="T57" s="713"/>
    </row>
    <row r="58" spans="1:20" x14ac:dyDescent="0.25">
      <c r="A58" s="244"/>
      <c r="B58" s="233"/>
      <c r="C58" s="737"/>
      <c r="D58" s="741" t="s">
        <v>130</v>
      </c>
      <c r="E58" s="742"/>
      <c r="F58" s="742"/>
      <c r="G58" s="742"/>
      <c r="H58" s="742"/>
      <c r="I58" s="743"/>
      <c r="J58" s="197"/>
      <c r="K58" s="198"/>
      <c r="L58" s="151"/>
      <c r="M58" s="678"/>
      <c r="N58" s="679"/>
      <c r="O58" s="679"/>
      <c r="P58" s="679"/>
      <c r="Q58" s="680"/>
      <c r="R58" s="215"/>
      <c r="S58" s="259"/>
      <c r="T58" s="714"/>
    </row>
    <row r="59" spans="1:20" ht="50.25" customHeight="1" x14ac:dyDescent="0.25">
      <c r="A59" s="244"/>
      <c r="B59" s="233"/>
      <c r="C59" s="737"/>
      <c r="D59" s="200" t="s">
        <v>160</v>
      </c>
      <c r="E59" s="250" t="s">
        <v>173</v>
      </c>
      <c r="F59" s="201" t="s">
        <v>106</v>
      </c>
      <c r="G59" s="366" t="s">
        <v>286</v>
      </c>
      <c r="H59" s="201" t="s">
        <v>161</v>
      </c>
      <c r="I59" s="251">
        <v>44396</v>
      </c>
      <c r="J59" s="690"/>
      <c r="K59" s="691"/>
      <c r="L59" s="692"/>
      <c r="M59" s="199">
        <v>1</v>
      </c>
      <c r="N59" s="175" t="s">
        <v>35</v>
      </c>
      <c r="O59" s="173">
        <v>2432</v>
      </c>
      <c r="P59" s="174">
        <v>44463</v>
      </c>
      <c r="Q59" s="208" t="s">
        <v>291</v>
      </c>
      <c r="R59" s="209">
        <v>72000</v>
      </c>
      <c r="S59" s="699"/>
      <c r="T59" s="252"/>
    </row>
    <row r="60" spans="1:20" ht="16.5" thickBot="1" x14ac:dyDescent="0.3">
      <c r="A60" s="244"/>
      <c r="B60" s="233"/>
      <c r="C60" s="737"/>
      <c r="D60" s="200" t="s">
        <v>160</v>
      </c>
      <c r="E60" s="250"/>
      <c r="F60" s="201" t="s">
        <v>106</v>
      </c>
      <c r="G60" s="366"/>
      <c r="H60" s="201" t="s">
        <v>161</v>
      </c>
      <c r="I60" s="251"/>
      <c r="J60" s="693"/>
      <c r="K60" s="694"/>
      <c r="L60" s="695"/>
      <c r="M60" s="199">
        <f>M59+1</f>
        <v>2</v>
      </c>
      <c r="N60" s="175"/>
      <c r="O60" s="173"/>
      <c r="P60" s="174"/>
      <c r="Q60" s="208"/>
      <c r="R60" s="209"/>
      <c r="S60" s="700"/>
      <c r="T60" s="252"/>
    </row>
    <row r="61" spans="1:20" ht="57" hidden="1" customHeight="1" x14ac:dyDescent="0.25">
      <c r="A61" s="244"/>
      <c r="B61" s="233"/>
      <c r="C61" s="737"/>
      <c r="D61" s="200" t="s">
        <v>160</v>
      </c>
      <c r="E61" s="250"/>
      <c r="F61" s="201" t="s">
        <v>106</v>
      </c>
      <c r="G61" s="366"/>
      <c r="H61" s="201" t="s">
        <v>161</v>
      </c>
      <c r="I61" s="251"/>
      <c r="J61" s="693"/>
      <c r="K61" s="694"/>
      <c r="L61" s="695"/>
      <c r="M61" s="199">
        <f t="shared" ref="M61:M73" si="3">M60+1</f>
        <v>3</v>
      </c>
      <c r="N61" s="175"/>
      <c r="O61" s="173"/>
      <c r="P61" s="174"/>
      <c r="Q61" s="208"/>
      <c r="R61" s="209"/>
      <c r="S61" s="700"/>
      <c r="T61" s="252"/>
    </row>
    <row r="62" spans="1:20" ht="54" hidden="1" customHeight="1" x14ac:dyDescent="0.25">
      <c r="A62" s="244"/>
      <c r="B62" s="233"/>
      <c r="C62" s="737"/>
      <c r="D62" s="200" t="s">
        <v>160</v>
      </c>
      <c r="E62" s="250"/>
      <c r="F62" s="201" t="s">
        <v>106</v>
      </c>
      <c r="G62" s="366"/>
      <c r="H62" s="201" t="s">
        <v>161</v>
      </c>
      <c r="I62" s="251"/>
      <c r="J62" s="693"/>
      <c r="K62" s="694"/>
      <c r="L62" s="695"/>
      <c r="M62" s="199">
        <f t="shared" si="3"/>
        <v>4</v>
      </c>
      <c r="N62" s="175"/>
      <c r="O62" s="173"/>
      <c r="P62" s="174"/>
      <c r="Q62" s="208"/>
      <c r="R62" s="209"/>
      <c r="S62" s="700"/>
      <c r="T62" s="252"/>
    </row>
    <row r="63" spans="1:20" ht="57" hidden="1" customHeight="1" x14ac:dyDescent="0.25">
      <c r="A63" s="244"/>
      <c r="B63" s="233"/>
      <c r="C63" s="737"/>
      <c r="D63" s="200" t="s">
        <v>160</v>
      </c>
      <c r="E63" s="250"/>
      <c r="F63" s="201" t="s">
        <v>106</v>
      </c>
      <c r="G63" s="366"/>
      <c r="H63" s="201" t="s">
        <v>161</v>
      </c>
      <c r="I63" s="251"/>
      <c r="J63" s="693"/>
      <c r="K63" s="694"/>
      <c r="L63" s="695"/>
      <c r="M63" s="199">
        <f t="shared" si="3"/>
        <v>5</v>
      </c>
      <c r="N63" s="175"/>
      <c r="O63" s="173"/>
      <c r="P63" s="174"/>
      <c r="Q63" s="208"/>
      <c r="R63" s="209"/>
      <c r="S63" s="700"/>
      <c r="T63" s="252"/>
    </row>
    <row r="64" spans="1:20" ht="57.75" hidden="1" customHeight="1" x14ac:dyDescent="0.25">
      <c r="A64" s="244"/>
      <c r="B64" s="233"/>
      <c r="C64" s="737"/>
      <c r="D64" s="200" t="s">
        <v>160</v>
      </c>
      <c r="E64" s="250"/>
      <c r="F64" s="201" t="s">
        <v>106</v>
      </c>
      <c r="G64" s="366"/>
      <c r="H64" s="201" t="s">
        <v>161</v>
      </c>
      <c r="I64" s="251"/>
      <c r="J64" s="693"/>
      <c r="K64" s="694"/>
      <c r="L64" s="695"/>
      <c r="M64" s="199">
        <f t="shared" si="3"/>
        <v>6</v>
      </c>
      <c r="N64" s="175"/>
      <c r="O64" s="173"/>
      <c r="P64" s="174"/>
      <c r="Q64" s="208"/>
      <c r="R64" s="209"/>
      <c r="S64" s="700"/>
      <c r="T64" s="252"/>
    </row>
    <row r="65" spans="1:20" ht="60" hidden="1" customHeight="1" x14ac:dyDescent="0.25">
      <c r="A65" s="244"/>
      <c r="B65" s="233"/>
      <c r="C65" s="737"/>
      <c r="D65" s="200" t="s">
        <v>160</v>
      </c>
      <c r="E65" s="250"/>
      <c r="F65" s="201" t="s">
        <v>106</v>
      </c>
      <c r="G65" s="366"/>
      <c r="H65" s="201" t="s">
        <v>161</v>
      </c>
      <c r="I65" s="251"/>
      <c r="J65" s="693"/>
      <c r="K65" s="694"/>
      <c r="L65" s="695"/>
      <c r="M65" s="199">
        <f t="shared" si="3"/>
        <v>7</v>
      </c>
      <c r="N65" s="175"/>
      <c r="O65" s="173"/>
      <c r="P65" s="174"/>
      <c r="Q65" s="208"/>
      <c r="R65" s="209"/>
      <c r="S65" s="700"/>
      <c r="T65" s="252"/>
    </row>
    <row r="66" spans="1:20" ht="55.5" hidden="1" customHeight="1" x14ac:dyDescent="0.25">
      <c r="A66" s="244"/>
      <c r="B66" s="233"/>
      <c r="C66" s="737"/>
      <c r="D66" s="200" t="s">
        <v>160</v>
      </c>
      <c r="E66" s="250"/>
      <c r="F66" s="201" t="s">
        <v>106</v>
      </c>
      <c r="G66" s="366"/>
      <c r="H66" s="201" t="s">
        <v>161</v>
      </c>
      <c r="I66" s="251"/>
      <c r="J66" s="693"/>
      <c r="K66" s="694"/>
      <c r="L66" s="695"/>
      <c r="M66" s="199">
        <f t="shared" si="3"/>
        <v>8</v>
      </c>
      <c r="N66" s="175"/>
      <c r="O66" s="173"/>
      <c r="P66" s="174"/>
      <c r="Q66" s="208"/>
      <c r="R66" s="209"/>
      <c r="S66" s="700"/>
      <c r="T66" s="252"/>
    </row>
    <row r="67" spans="1:20" ht="56.25" hidden="1" customHeight="1" x14ac:dyDescent="0.25">
      <c r="A67" s="244"/>
      <c r="B67" s="233"/>
      <c r="C67" s="737"/>
      <c r="D67" s="200" t="s">
        <v>160</v>
      </c>
      <c r="E67" s="250"/>
      <c r="F67" s="201" t="s">
        <v>106</v>
      </c>
      <c r="G67" s="366"/>
      <c r="H67" s="201" t="s">
        <v>161</v>
      </c>
      <c r="I67" s="251"/>
      <c r="J67" s="693"/>
      <c r="K67" s="694"/>
      <c r="L67" s="695"/>
      <c r="M67" s="199">
        <f t="shared" si="3"/>
        <v>9</v>
      </c>
      <c r="N67" s="175"/>
      <c r="O67" s="173"/>
      <c r="P67" s="174"/>
      <c r="Q67" s="208"/>
      <c r="R67" s="209"/>
      <c r="S67" s="700"/>
      <c r="T67" s="252"/>
    </row>
    <row r="68" spans="1:20" ht="53.25" hidden="1" customHeight="1" x14ac:dyDescent="0.25">
      <c r="A68" s="244"/>
      <c r="B68" s="233"/>
      <c r="C68" s="737"/>
      <c r="D68" s="200" t="s">
        <v>160</v>
      </c>
      <c r="E68" s="250"/>
      <c r="F68" s="201" t="s">
        <v>106</v>
      </c>
      <c r="G68" s="366"/>
      <c r="H68" s="201" t="s">
        <v>161</v>
      </c>
      <c r="I68" s="251"/>
      <c r="J68" s="693"/>
      <c r="K68" s="694"/>
      <c r="L68" s="695"/>
      <c r="M68" s="199">
        <f t="shared" si="3"/>
        <v>10</v>
      </c>
      <c r="N68" s="175"/>
      <c r="O68" s="173"/>
      <c r="P68" s="174"/>
      <c r="Q68" s="208"/>
      <c r="R68" s="209"/>
      <c r="S68" s="700"/>
      <c r="T68" s="252"/>
    </row>
    <row r="69" spans="1:20" ht="57" hidden="1" customHeight="1" x14ac:dyDescent="0.25">
      <c r="A69" s="244"/>
      <c r="B69" s="233"/>
      <c r="C69" s="737"/>
      <c r="D69" s="200" t="s">
        <v>160</v>
      </c>
      <c r="E69" s="250"/>
      <c r="F69" s="201" t="s">
        <v>106</v>
      </c>
      <c r="G69" s="366"/>
      <c r="H69" s="201" t="s">
        <v>161</v>
      </c>
      <c r="I69" s="251"/>
      <c r="J69" s="693"/>
      <c r="K69" s="694"/>
      <c r="L69" s="695"/>
      <c r="M69" s="199">
        <f t="shared" si="3"/>
        <v>11</v>
      </c>
      <c r="N69" s="175"/>
      <c r="O69" s="173"/>
      <c r="P69" s="174"/>
      <c r="Q69" s="208"/>
      <c r="R69" s="209"/>
      <c r="S69" s="700"/>
      <c r="T69" s="252"/>
    </row>
    <row r="70" spans="1:20" ht="58.5" hidden="1" customHeight="1" x14ac:dyDescent="0.25">
      <c r="A70" s="244"/>
      <c r="B70" s="233"/>
      <c r="C70" s="737"/>
      <c r="D70" s="200" t="s">
        <v>160</v>
      </c>
      <c r="E70" s="250"/>
      <c r="F70" s="201" t="s">
        <v>106</v>
      </c>
      <c r="G70" s="366"/>
      <c r="H70" s="201" t="s">
        <v>161</v>
      </c>
      <c r="I70" s="251"/>
      <c r="J70" s="693"/>
      <c r="K70" s="694"/>
      <c r="L70" s="695"/>
      <c r="M70" s="199">
        <f t="shared" si="3"/>
        <v>12</v>
      </c>
      <c r="N70" s="175"/>
      <c r="O70" s="173"/>
      <c r="P70" s="174"/>
      <c r="Q70" s="208"/>
      <c r="R70" s="209"/>
      <c r="S70" s="700"/>
      <c r="T70" s="252"/>
    </row>
    <row r="71" spans="1:20" ht="55.5" hidden="1" customHeight="1" x14ac:dyDescent="0.25">
      <c r="A71" s="244"/>
      <c r="B71" s="233"/>
      <c r="C71" s="737"/>
      <c r="D71" s="200" t="s">
        <v>160</v>
      </c>
      <c r="E71" s="250"/>
      <c r="F71" s="201" t="s">
        <v>106</v>
      </c>
      <c r="G71" s="366"/>
      <c r="H71" s="201" t="s">
        <v>161</v>
      </c>
      <c r="I71" s="251"/>
      <c r="J71" s="693"/>
      <c r="K71" s="694"/>
      <c r="L71" s="695"/>
      <c r="M71" s="199">
        <f t="shared" si="3"/>
        <v>13</v>
      </c>
      <c r="N71" s="175"/>
      <c r="O71" s="173"/>
      <c r="P71" s="174"/>
      <c r="Q71" s="208"/>
      <c r="R71" s="209"/>
      <c r="S71" s="700"/>
      <c r="T71" s="252"/>
    </row>
    <row r="72" spans="1:20" ht="57" hidden="1" customHeight="1" x14ac:dyDescent="0.25">
      <c r="A72" s="244"/>
      <c r="B72" s="233"/>
      <c r="C72" s="737"/>
      <c r="D72" s="200" t="s">
        <v>160</v>
      </c>
      <c r="E72" s="250"/>
      <c r="F72" s="201" t="s">
        <v>106</v>
      </c>
      <c r="G72" s="366"/>
      <c r="H72" s="201" t="s">
        <v>161</v>
      </c>
      <c r="I72" s="251"/>
      <c r="J72" s="693"/>
      <c r="K72" s="694"/>
      <c r="L72" s="695"/>
      <c r="M72" s="199">
        <f t="shared" si="3"/>
        <v>14</v>
      </c>
      <c r="N72" s="175"/>
      <c r="O72" s="173"/>
      <c r="P72" s="174"/>
      <c r="Q72" s="208"/>
      <c r="R72" s="209"/>
      <c r="S72" s="700"/>
      <c r="T72" s="252"/>
    </row>
    <row r="73" spans="1:20" ht="55.5" hidden="1" customHeight="1" thickBot="1" x14ac:dyDescent="0.3">
      <c r="A73" s="244"/>
      <c r="B73" s="233"/>
      <c r="C73" s="758"/>
      <c r="D73" s="200" t="s">
        <v>160</v>
      </c>
      <c r="E73" s="250"/>
      <c r="F73" s="201" t="s">
        <v>106</v>
      </c>
      <c r="G73" s="366"/>
      <c r="H73" s="201" t="s">
        <v>161</v>
      </c>
      <c r="I73" s="251"/>
      <c r="J73" s="678"/>
      <c r="K73" s="679"/>
      <c r="L73" s="680"/>
      <c r="M73" s="199">
        <f t="shared" si="3"/>
        <v>15</v>
      </c>
      <c r="N73" s="175"/>
      <c r="O73" s="173"/>
      <c r="P73" s="174"/>
      <c r="Q73" s="208"/>
      <c r="R73" s="209"/>
      <c r="S73" s="759"/>
      <c r="T73" s="252"/>
    </row>
    <row r="74" spans="1:20" ht="36.75" customHeight="1" x14ac:dyDescent="0.25">
      <c r="A74" s="244"/>
      <c r="B74" s="233"/>
      <c r="C74" s="736" t="s">
        <v>166</v>
      </c>
      <c r="D74" s="744" t="s">
        <v>141</v>
      </c>
      <c r="E74" s="745"/>
      <c r="F74" s="745"/>
      <c r="G74" s="745"/>
      <c r="H74" s="745"/>
      <c r="I74" s="746"/>
      <c r="J74" s="206">
        <f>'Таб.1 '!F16</f>
        <v>0</v>
      </c>
      <c r="K74" s="196">
        <f>'Таб.1 '!G16</f>
        <v>0</v>
      </c>
      <c r="L74" s="364"/>
      <c r="M74" s="675" t="s">
        <v>8</v>
      </c>
      <c r="N74" s="676"/>
      <c r="O74" s="676"/>
      <c r="P74" s="676"/>
      <c r="Q74" s="677"/>
      <c r="R74" s="331">
        <f>SUM(R76:R83)</f>
        <v>0</v>
      </c>
      <c r="S74" s="330">
        <f>L74-R74</f>
        <v>0</v>
      </c>
      <c r="T74" s="735"/>
    </row>
    <row r="75" spans="1:20" ht="20.25" x14ac:dyDescent="0.25">
      <c r="A75" s="244"/>
      <c r="B75" s="233"/>
      <c r="C75" s="737"/>
      <c r="D75" s="741" t="s">
        <v>130</v>
      </c>
      <c r="E75" s="742"/>
      <c r="F75" s="742"/>
      <c r="G75" s="742"/>
      <c r="H75" s="742"/>
      <c r="I75" s="743"/>
      <c r="J75" s="197"/>
      <c r="K75" s="198"/>
      <c r="L75" s="152"/>
      <c r="M75" s="678"/>
      <c r="N75" s="679"/>
      <c r="O75" s="679"/>
      <c r="P75" s="679"/>
      <c r="Q75" s="680"/>
      <c r="R75" s="151"/>
      <c r="S75" s="259"/>
      <c r="T75" s="735"/>
    </row>
    <row r="76" spans="1:20" ht="16.5" thickBot="1" x14ac:dyDescent="0.3">
      <c r="A76" s="244"/>
      <c r="B76" s="233"/>
      <c r="C76" s="737"/>
      <c r="D76" s="200" t="s">
        <v>160</v>
      </c>
      <c r="E76" s="250"/>
      <c r="F76" s="201" t="s">
        <v>106</v>
      </c>
      <c r="G76" s="366"/>
      <c r="H76" s="201" t="s">
        <v>161</v>
      </c>
      <c r="I76" s="251"/>
      <c r="J76" s="690"/>
      <c r="K76" s="691"/>
      <c r="L76" s="692"/>
      <c r="M76" s="199">
        <v>1</v>
      </c>
      <c r="N76" s="175"/>
      <c r="O76" s="173"/>
      <c r="P76" s="174"/>
      <c r="Q76" s="208"/>
      <c r="R76" s="209"/>
      <c r="S76" s="699"/>
      <c r="T76" s="252"/>
    </row>
    <row r="77" spans="1:20" ht="33" hidden="1" customHeight="1" x14ac:dyDescent="0.25">
      <c r="A77" s="244"/>
      <c r="B77" s="233"/>
      <c r="C77" s="737"/>
      <c r="D77" s="200" t="s">
        <v>160</v>
      </c>
      <c r="E77" s="250"/>
      <c r="F77" s="201" t="s">
        <v>106</v>
      </c>
      <c r="G77" s="366"/>
      <c r="H77" s="201" t="s">
        <v>161</v>
      </c>
      <c r="I77" s="251"/>
      <c r="J77" s="693"/>
      <c r="K77" s="694"/>
      <c r="L77" s="695"/>
      <c r="M77" s="199">
        <f>M76+1</f>
        <v>2</v>
      </c>
      <c r="N77" s="175"/>
      <c r="O77" s="173"/>
      <c r="P77" s="174"/>
      <c r="Q77" s="208"/>
      <c r="R77" s="209"/>
      <c r="S77" s="700"/>
      <c r="T77" s="252"/>
    </row>
    <row r="78" spans="1:20" ht="28.5" hidden="1" customHeight="1" x14ac:dyDescent="0.25">
      <c r="A78" s="244"/>
      <c r="B78" s="233"/>
      <c r="C78" s="737"/>
      <c r="D78" s="200" t="s">
        <v>160</v>
      </c>
      <c r="E78" s="250"/>
      <c r="F78" s="201" t="s">
        <v>106</v>
      </c>
      <c r="G78" s="366"/>
      <c r="H78" s="201" t="s">
        <v>161</v>
      </c>
      <c r="I78" s="251"/>
      <c r="J78" s="693"/>
      <c r="K78" s="694"/>
      <c r="L78" s="695"/>
      <c r="M78" s="199">
        <f t="shared" ref="M78:M83" si="4">M77+1</f>
        <v>3</v>
      </c>
      <c r="N78" s="175"/>
      <c r="O78" s="173"/>
      <c r="P78" s="174"/>
      <c r="Q78" s="208"/>
      <c r="R78" s="209"/>
      <c r="S78" s="700"/>
      <c r="T78" s="252"/>
    </row>
    <row r="79" spans="1:20" ht="28.5" hidden="1" customHeight="1" x14ac:dyDescent="0.25">
      <c r="A79" s="244"/>
      <c r="B79" s="233"/>
      <c r="C79" s="737"/>
      <c r="D79" s="200" t="s">
        <v>160</v>
      </c>
      <c r="E79" s="250"/>
      <c r="F79" s="201" t="s">
        <v>106</v>
      </c>
      <c r="G79" s="366"/>
      <c r="H79" s="201" t="s">
        <v>161</v>
      </c>
      <c r="I79" s="251"/>
      <c r="J79" s="693"/>
      <c r="K79" s="694"/>
      <c r="L79" s="695"/>
      <c r="M79" s="199">
        <f t="shared" si="4"/>
        <v>4</v>
      </c>
      <c r="N79" s="175"/>
      <c r="O79" s="173"/>
      <c r="P79" s="174"/>
      <c r="Q79" s="208"/>
      <c r="R79" s="209"/>
      <c r="S79" s="700"/>
      <c r="T79" s="252"/>
    </row>
    <row r="80" spans="1:20" ht="28.5" hidden="1" customHeight="1" x14ac:dyDescent="0.25">
      <c r="A80" s="244"/>
      <c r="B80" s="233"/>
      <c r="C80" s="737"/>
      <c r="D80" s="200" t="s">
        <v>160</v>
      </c>
      <c r="E80" s="250"/>
      <c r="F80" s="201" t="s">
        <v>106</v>
      </c>
      <c r="G80" s="366"/>
      <c r="H80" s="201" t="s">
        <v>161</v>
      </c>
      <c r="I80" s="251"/>
      <c r="J80" s="693"/>
      <c r="K80" s="694"/>
      <c r="L80" s="695"/>
      <c r="M80" s="199">
        <f t="shared" si="4"/>
        <v>5</v>
      </c>
      <c r="N80" s="175"/>
      <c r="O80" s="173"/>
      <c r="P80" s="174"/>
      <c r="Q80" s="208"/>
      <c r="R80" s="209"/>
      <c r="S80" s="700"/>
      <c r="T80" s="252"/>
    </row>
    <row r="81" spans="1:20" ht="28.5" hidden="1" customHeight="1" x14ac:dyDescent="0.25">
      <c r="A81" s="244"/>
      <c r="B81" s="233"/>
      <c r="C81" s="737"/>
      <c r="D81" s="200" t="s">
        <v>160</v>
      </c>
      <c r="E81" s="250"/>
      <c r="F81" s="201" t="s">
        <v>106</v>
      </c>
      <c r="G81" s="366"/>
      <c r="H81" s="201" t="s">
        <v>161</v>
      </c>
      <c r="I81" s="251"/>
      <c r="J81" s="693"/>
      <c r="K81" s="694"/>
      <c r="L81" s="695"/>
      <c r="M81" s="199">
        <f t="shared" si="4"/>
        <v>6</v>
      </c>
      <c r="N81" s="175"/>
      <c r="O81" s="173"/>
      <c r="P81" s="174"/>
      <c r="Q81" s="208"/>
      <c r="R81" s="209"/>
      <c r="S81" s="700"/>
      <c r="T81" s="252"/>
    </row>
    <row r="82" spans="1:20" ht="29.25" hidden="1" customHeight="1" x14ac:dyDescent="0.25">
      <c r="A82" s="244"/>
      <c r="B82" s="233"/>
      <c r="C82" s="737"/>
      <c r="D82" s="200" t="s">
        <v>160</v>
      </c>
      <c r="E82" s="250"/>
      <c r="F82" s="201" t="s">
        <v>106</v>
      </c>
      <c r="G82" s="366"/>
      <c r="H82" s="201" t="s">
        <v>161</v>
      </c>
      <c r="I82" s="251"/>
      <c r="J82" s="693"/>
      <c r="K82" s="694"/>
      <c r="L82" s="695"/>
      <c r="M82" s="199">
        <f t="shared" si="4"/>
        <v>7</v>
      </c>
      <c r="N82" s="175"/>
      <c r="O82" s="173"/>
      <c r="P82" s="174"/>
      <c r="Q82" s="208"/>
      <c r="R82" s="209"/>
      <c r="S82" s="700"/>
      <c r="T82" s="252"/>
    </row>
    <row r="83" spans="1:20" ht="30" hidden="1" customHeight="1" thickBot="1" x14ac:dyDescent="0.3">
      <c r="A83" s="244"/>
      <c r="B83" s="233"/>
      <c r="C83" s="756"/>
      <c r="D83" s="200" t="s">
        <v>160</v>
      </c>
      <c r="E83" s="250"/>
      <c r="F83" s="201" t="s">
        <v>106</v>
      </c>
      <c r="G83" s="366"/>
      <c r="H83" s="201" t="s">
        <v>161</v>
      </c>
      <c r="I83" s="251"/>
      <c r="J83" s="696"/>
      <c r="K83" s="697"/>
      <c r="L83" s="698"/>
      <c r="M83" s="207">
        <f t="shared" si="4"/>
        <v>8</v>
      </c>
      <c r="N83" s="175"/>
      <c r="O83" s="173"/>
      <c r="P83" s="174"/>
      <c r="Q83" s="208"/>
      <c r="R83" s="209"/>
      <c r="S83" s="701"/>
      <c r="T83" s="252"/>
    </row>
    <row r="84" spans="1:20" ht="53.25" customHeight="1" x14ac:dyDescent="0.25">
      <c r="A84" s="244"/>
      <c r="B84" s="233"/>
      <c r="C84" s="753" t="s">
        <v>167</v>
      </c>
      <c r="D84" s="732" t="s">
        <v>172</v>
      </c>
      <c r="E84" s="733"/>
      <c r="F84" s="733"/>
      <c r="G84" s="733"/>
      <c r="H84" s="733"/>
      <c r="I84" s="734"/>
      <c r="J84" s="675" t="s">
        <v>8</v>
      </c>
      <c r="K84" s="677"/>
      <c r="L84" s="260">
        <f>L86+L103</f>
        <v>246000</v>
      </c>
      <c r="M84" s="675" t="s">
        <v>8</v>
      </c>
      <c r="N84" s="676"/>
      <c r="O84" s="676"/>
      <c r="P84" s="676"/>
      <c r="Q84" s="677"/>
      <c r="R84" s="260">
        <f>R86+R103</f>
        <v>246000</v>
      </c>
      <c r="S84" s="761">
        <f>S86+S103</f>
        <v>0</v>
      </c>
      <c r="T84" s="757" t="s">
        <v>8</v>
      </c>
    </row>
    <row r="85" spans="1:20" ht="16.5" thickBot="1" x14ac:dyDescent="0.3">
      <c r="A85" s="244"/>
      <c r="B85" s="233"/>
      <c r="C85" s="748"/>
      <c r="D85" s="750" t="s">
        <v>128</v>
      </c>
      <c r="E85" s="751"/>
      <c r="F85" s="751"/>
      <c r="G85" s="751"/>
      <c r="H85" s="751"/>
      <c r="I85" s="752"/>
      <c r="J85" s="693"/>
      <c r="K85" s="695"/>
      <c r="L85" s="181"/>
      <c r="M85" s="678"/>
      <c r="N85" s="679"/>
      <c r="O85" s="679"/>
      <c r="P85" s="679"/>
      <c r="Q85" s="680"/>
      <c r="R85" s="181"/>
      <c r="S85" s="762"/>
      <c r="T85" s="731"/>
    </row>
    <row r="86" spans="1:20" ht="20.25" customHeight="1" x14ac:dyDescent="0.25">
      <c r="A86" s="244"/>
      <c r="B86" s="233"/>
      <c r="C86" s="738" t="s">
        <v>168</v>
      </c>
      <c r="D86" s="739" t="s">
        <v>140</v>
      </c>
      <c r="E86" s="443"/>
      <c r="F86" s="443"/>
      <c r="G86" s="443"/>
      <c r="H86" s="443"/>
      <c r="I86" s="740"/>
      <c r="J86" s="206" t="str">
        <f>'Таб.1 '!F18</f>
        <v>S213</v>
      </c>
      <c r="K86" s="196">
        <f>'Таб.1 '!G18</f>
        <v>1</v>
      </c>
      <c r="L86" s="260">
        <f>'Таб.1 '!H18</f>
        <v>150000</v>
      </c>
      <c r="M86" s="675" t="s">
        <v>8</v>
      </c>
      <c r="N86" s="676"/>
      <c r="O86" s="676"/>
      <c r="P86" s="676"/>
      <c r="Q86" s="677"/>
      <c r="R86" s="260">
        <f>SUM(R88:R102)</f>
        <v>150000</v>
      </c>
      <c r="S86" s="258">
        <f>L86-R86</f>
        <v>0</v>
      </c>
      <c r="T86" s="713"/>
    </row>
    <row r="87" spans="1:20" ht="20.25" customHeight="1" x14ac:dyDescent="0.25">
      <c r="A87" s="244"/>
      <c r="B87" s="233"/>
      <c r="C87" s="737"/>
      <c r="D87" s="741" t="s">
        <v>130</v>
      </c>
      <c r="E87" s="742"/>
      <c r="F87" s="742"/>
      <c r="G87" s="742"/>
      <c r="H87" s="742"/>
      <c r="I87" s="743"/>
      <c r="J87" s="197"/>
      <c r="K87" s="198"/>
      <c r="L87" s="151"/>
      <c r="M87" s="678"/>
      <c r="N87" s="679"/>
      <c r="O87" s="679"/>
      <c r="P87" s="679"/>
      <c r="Q87" s="680"/>
      <c r="R87" s="151"/>
      <c r="S87" s="259"/>
      <c r="T87" s="714"/>
    </row>
    <row r="88" spans="1:20" ht="42.75" customHeight="1" x14ac:dyDescent="0.25">
      <c r="A88" s="244"/>
      <c r="B88" s="233"/>
      <c r="C88" s="737"/>
      <c r="D88" s="200" t="s">
        <v>160</v>
      </c>
      <c r="E88" s="250" t="s">
        <v>173</v>
      </c>
      <c r="F88" s="201" t="s">
        <v>106</v>
      </c>
      <c r="G88" s="366" t="s">
        <v>292</v>
      </c>
      <c r="H88" s="201" t="s">
        <v>161</v>
      </c>
      <c r="I88" s="251">
        <v>44463</v>
      </c>
      <c r="J88" s="690"/>
      <c r="K88" s="691"/>
      <c r="L88" s="692"/>
      <c r="M88" s="199">
        <v>1</v>
      </c>
      <c r="N88" s="175" t="s">
        <v>35</v>
      </c>
      <c r="O88" s="173">
        <v>2433</v>
      </c>
      <c r="P88" s="174">
        <v>44463</v>
      </c>
      <c r="Q88" s="208" t="s">
        <v>291</v>
      </c>
      <c r="R88" s="209">
        <v>150000</v>
      </c>
      <c r="S88" s="699"/>
      <c r="T88" s="252"/>
    </row>
    <row r="89" spans="1:20" ht="16.5" thickBot="1" x14ac:dyDescent="0.3">
      <c r="A89" s="244"/>
      <c r="B89" s="233"/>
      <c r="C89" s="737"/>
      <c r="D89" s="200" t="s">
        <v>160</v>
      </c>
      <c r="E89" s="250"/>
      <c r="F89" s="201" t="s">
        <v>106</v>
      </c>
      <c r="G89" s="366"/>
      <c r="H89" s="201" t="s">
        <v>161</v>
      </c>
      <c r="I89" s="251"/>
      <c r="J89" s="693"/>
      <c r="K89" s="694"/>
      <c r="L89" s="695"/>
      <c r="M89" s="199">
        <f>M88+1</f>
        <v>2</v>
      </c>
      <c r="N89" s="175"/>
      <c r="O89" s="173"/>
      <c r="P89" s="174"/>
      <c r="Q89" s="208"/>
      <c r="R89" s="209"/>
      <c r="S89" s="700"/>
      <c r="T89" s="252"/>
    </row>
    <row r="90" spans="1:20" ht="54.75" hidden="1" customHeight="1" x14ac:dyDescent="0.25">
      <c r="A90" s="244"/>
      <c r="B90" s="233"/>
      <c r="C90" s="737"/>
      <c r="D90" s="200" t="s">
        <v>160</v>
      </c>
      <c r="E90" s="250"/>
      <c r="F90" s="201" t="s">
        <v>106</v>
      </c>
      <c r="G90" s="366"/>
      <c r="H90" s="201" t="s">
        <v>161</v>
      </c>
      <c r="I90" s="251"/>
      <c r="J90" s="693"/>
      <c r="K90" s="694"/>
      <c r="L90" s="695"/>
      <c r="M90" s="199">
        <f t="shared" ref="M90:M102" si="5">M89+1</f>
        <v>3</v>
      </c>
      <c r="N90" s="175"/>
      <c r="O90" s="173"/>
      <c r="P90" s="174"/>
      <c r="Q90" s="208"/>
      <c r="R90" s="209"/>
      <c r="S90" s="700"/>
      <c r="T90" s="252"/>
    </row>
    <row r="91" spans="1:20" ht="56.25" hidden="1" customHeight="1" x14ac:dyDescent="0.25">
      <c r="A91" s="244"/>
      <c r="B91" s="233"/>
      <c r="C91" s="737"/>
      <c r="D91" s="200" t="s">
        <v>160</v>
      </c>
      <c r="E91" s="250"/>
      <c r="F91" s="201" t="s">
        <v>106</v>
      </c>
      <c r="G91" s="366"/>
      <c r="H91" s="201" t="s">
        <v>161</v>
      </c>
      <c r="I91" s="251"/>
      <c r="J91" s="693"/>
      <c r="K91" s="694"/>
      <c r="L91" s="695"/>
      <c r="M91" s="199">
        <f t="shared" si="5"/>
        <v>4</v>
      </c>
      <c r="N91" s="175"/>
      <c r="O91" s="173"/>
      <c r="P91" s="174"/>
      <c r="Q91" s="208"/>
      <c r="R91" s="209"/>
      <c r="S91" s="700"/>
      <c r="T91" s="252"/>
    </row>
    <row r="92" spans="1:20" ht="60" hidden="1" customHeight="1" x14ac:dyDescent="0.25">
      <c r="A92" s="244"/>
      <c r="B92" s="233"/>
      <c r="C92" s="737"/>
      <c r="D92" s="200" t="s">
        <v>160</v>
      </c>
      <c r="E92" s="250"/>
      <c r="F92" s="201" t="s">
        <v>106</v>
      </c>
      <c r="G92" s="366"/>
      <c r="H92" s="201" t="s">
        <v>161</v>
      </c>
      <c r="I92" s="251"/>
      <c r="J92" s="693"/>
      <c r="K92" s="694"/>
      <c r="L92" s="695"/>
      <c r="M92" s="199">
        <f t="shared" si="5"/>
        <v>5</v>
      </c>
      <c r="N92" s="175"/>
      <c r="O92" s="173"/>
      <c r="P92" s="174"/>
      <c r="Q92" s="208"/>
      <c r="R92" s="209"/>
      <c r="S92" s="700"/>
      <c r="T92" s="252"/>
    </row>
    <row r="93" spans="1:20" ht="54" hidden="1" customHeight="1" x14ac:dyDescent="0.25">
      <c r="A93" s="244"/>
      <c r="B93" s="233"/>
      <c r="C93" s="737"/>
      <c r="D93" s="200" t="s">
        <v>160</v>
      </c>
      <c r="E93" s="250"/>
      <c r="F93" s="201" t="s">
        <v>106</v>
      </c>
      <c r="G93" s="366"/>
      <c r="H93" s="201" t="s">
        <v>161</v>
      </c>
      <c r="I93" s="251"/>
      <c r="J93" s="693"/>
      <c r="K93" s="694"/>
      <c r="L93" s="695"/>
      <c r="M93" s="199">
        <f t="shared" si="5"/>
        <v>6</v>
      </c>
      <c r="N93" s="175"/>
      <c r="O93" s="173"/>
      <c r="P93" s="174"/>
      <c r="Q93" s="208"/>
      <c r="R93" s="209"/>
      <c r="S93" s="700"/>
      <c r="T93" s="252"/>
    </row>
    <row r="94" spans="1:20" ht="57" hidden="1" customHeight="1" x14ac:dyDescent="0.25">
      <c r="A94" s="244"/>
      <c r="B94" s="233"/>
      <c r="C94" s="737"/>
      <c r="D94" s="200" t="s">
        <v>160</v>
      </c>
      <c r="E94" s="250"/>
      <c r="F94" s="201" t="s">
        <v>106</v>
      </c>
      <c r="G94" s="366"/>
      <c r="H94" s="201" t="s">
        <v>161</v>
      </c>
      <c r="I94" s="251"/>
      <c r="J94" s="693"/>
      <c r="K94" s="694"/>
      <c r="L94" s="695"/>
      <c r="M94" s="199">
        <f t="shared" si="5"/>
        <v>7</v>
      </c>
      <c r="N94" s="175"/>
      <c r="O94" s="173"/>
      <c r="P94" s="174"/>
      <c r="Q94" s="208"/>
      <c r="R94" s="209"/>
      <c r="S94" s="700"/>
      <c r="T94" s="252"/>
    </row>
    <row r="95" spans="1:20" ht="54" hidden="1" customHeight="1" x14ac:dyDescent="0.25">
      <c r="A95" s="244"/>
      <c r="B95" s="233"/>
      <c r="C95" s="737"/>
      <c r="D95" s="200" t="s">
        <v>160</v>
      </c>
      <c r="E95" s="250"/>
      <c r="F95" s="201" t="s">
        <v>106</v>
      </c>
      <c r="G95" s="366"/>
      <c r="H95" s="201" t="s">
        <v>161</v>
      </c>
      <c r="I95" s="251"/>
      <c r="J95" s="693"/>
      <c r="K95" s="694"/>
      <c r="L95" s="695"/>
      <c r="M95" s="199">
        <f t="shared" si="5"/>
        <v>8</v>
      </c>
      <c r="N95" s="175"/>
      <c r="O95" s="173"/>
      <c r="P95" s="174"/>
      <c r="Q95" s="208"/>
      <c r="R95" s="209"/>
      <c r="S95" s="700"/>
      <c r="T95" s="252"/>
    </row>
    <row r="96" spans="1:20" ht="54.75" hidden="1" customHeight="1" x14ac:dyDescent="0.25">
      <c r="A96" s="244"/>
      <c r="B96" s="233"/>
      <c r="C96" s="737"/>
      <c r="D96" s="200" t="s">
        <v>160</v>
      </c>
      <c r="E96" s="250"/>
      <c r="F96" s="201" t="s">
        <v>106</v>
      </c>
      <c r="G96" s="366"/>
      <c r="H96" s="201" t="s">
        <v>161</v>
      </c>
      <c r="I96" s="251"/>
      <c r="J96" s="693"/>
      <c r="K96" s="694"/>
      <c r="L96" s="695"/>
      <c r="M96" s="199">
        <f t="shared" si="5"/>
        <v>9</v>
      </c>
      <c r="N96" s="175"/>
      <c r="O96" s="173"/>
      <c r="P96" s="174"/>
      <c r="Q96" s="208"/>
      <c r="R96" s="209"/>
      <c r="S96" s="700"/>
      <c r="T96" s="252"/>
    </row>
    <row r="97" spans="1:20" ht="55.5" hidden="1" customHeight="1" x14ac:dyDescent="0.25">
      <c r="A97" s="244"/>
      <c r="B97" s="233"/>
      <c r="C97" s="737"/>
      <c r="D97" s="200" t="s">
        <v>160</v>
      </c>
      <c r="E97" s="250"/>
      <c r="F97" s="201" t="s">
        <v>106</v>
      </c>
      <c r="G97" s="366"/>
      <c r="H97" s="201" t="s">
        <v>161</v>
      </c>
      <c r="I97" s="251"/>
      <c r="J97" s="693"/>
      <c r="K97" s="694"/>
      <c r="L97" s="695"/>
      <c r="M97" s="199">
        <f t="shared" si="5"/>
        <v>10</v>
      </c>
      <c r="N97" s="175"/>
      <c r="O97" s="173"/>
      <c r="P97" s="174"/>
      <c r="Q97" s="208"/>
      <c r="R97" s="209"/>
      <c r="S97" s="700"/>
      <c r="T97" s="252"/>
    </row>
    <row r="98" spans="1:20" ht="54" hidden="1" customHeight="1" x14ac:dyDescent="0.25">
      <c r="A98" s="244"/>
      <c r="B98" s="233"/>
      <c r="C98" s="737"/>
      <c r="D98" s="200" t="s">
        <v>160</v>
      </c>
      <c r="E98" s="250"/>
      <c r="F98" s="201" t="s">
        <v>106</v>
      </c>
      <c r="G98" s="366"/>
      <c r="H98" s="201" t="s">
        <v>161</v>
      </c>
      <c r="I98" s="251"/>
      <c r="J98" s="693"/>
      <c r="K98" s="694"/>
      <c r="L98" s="695"/>
      <c r="M98" s="199">
        <f t="shared" si="5"/>
        <v>11</v>
      </c>
      <c r="N98" s="175"/>
      <c r="O98" s="173"/>
      <c r="P98" s="174"/>
      <c r="Q98" s="208"/>
      <c r="R98" s="209"/>
      <c r="S98" s="700"/>
      <c r="T98" s="252"/>
    </row>
    <row r="99" spans="1:20" ht="52.5" hidden="1" customHeight="1" x14ac:dyDescent="0.25">
      <c r="A99" s="244"/>
      <c r="B99" s="233"/>
      <c r="C99" s="737"/>
      <c r="D99" s="200" t="s">
        <v>160</v>
      </c>
      <c r="E99" s="250"/>
      <c r="F99" s="201" t="s">
        <v>106</v>
      </c>
      <c r="G99" s="366"/>
      <c r="H99" s="201" t="s">
        <v>161</v>
      </c>
      <c r="I99" s="251"/>
      <c r="J99" s="693"/>
      <c r="K99" s="694"/>
      <c r="L99" s="695"/>
      <c r="M99" s="199">
        <f t="shared" si="5"/>
        <v>12</v>
      </c>
      <c r="N99" s="175"/>
      <c r="O99" s="173"/>
      <c r="P99" s="174"/>
      <c r="Q99" s="208"/>
      <c r="R99" s="209"/>
      <c r="S99" s="700"/>
      <c r="T99" s="252"/>
    </row>
    <row r="100" spans="1:20" ht="57" hidden="1" customHeight="1" x14ac:dyDescent="0.25">
      <c r="A100" s="244"/>
      <c r="B100" s="233"/>
      <c r="C100" s="737"/>
      <c r="D100" s="200" t="s">
        <v>160</v>
      </c>
      <c r="E100" s="250"/>
      <c r="F100" s="201" t="s">
        <v>106</v>
      </c>
      <c r="G100" s="366"/>
      <c r="H100" s="201" t="s">
        <v>161</v>
      </c>
      <c r="I100" s="251"/>
      <c r="J100" s="693"/>
      <c r="K100" s="694"/>
      <c r="L100" s="695"/>
      <c r="M100" s="199">
        <f t="shared" si="5"/>
        <v>13</v>
      </c>
      <c r="N100" s="175"/>
      <c r="O100" s="173"/>
      <c r="P100" s="174"/>
      <c r="Q100" s="208"/>
      <c r="R100" s="209"/>
      <c r="S100" s="700"/>
      <c r="T100" s="252"/>
    </row>
    <row r="101" spans="1:20" ht="57" hidden="1" customHeight="1" x14ac:dyDescent="0.25">
      <c r="A101" s="244"/>
      <c r="B101" s="233"/>
      <c r="C101" s="737"/>
      <c r="D101" s="200" t="s">
        <v>160</v>
      </c>
      <c r="E101" s="250"/>
      <c r="F101" s="201" t="s">
        <v>106</v>
      </c>
      <c r="G101" s="366"/>
      <c r="H101" s="201" t="s">
        <v>161</v>
      </c>
      <c r="I101" s="251"/>
      <c r="J101" s="693"/>
      <c r="K101" s="694"/>
      <c r="L101" s="695"/>
      <c r="M101" s="199">
        <f t="shared" si="5"/>
        <v>14</v>
      </c>
      <c r="N101" s="175"/>
      <c r="O101" s="173"/>
      <c r="P101" s="174"/>
      <c r="Q101" s="208"/>
      <c r="R101" s="209"/>
      <c r="S101" s="700"/>
      <c r="T101" s="252"/>
    </row>
    <row r="102" spans="1:20" ht="57" hidden="1" customHeight="1" thickBot="1" x14ac:dyDescent="0.3">
      <c r="A102" s="244"/>
      <c r="B102" s="233"/>
      <c r="C102" s="758"/>
      <c r="D102" s="200" t="s">
        <v>160</v>
      </c>
      <c r="E102" s="250"/>
      <c r="F102" s="201" t="s">
        <v>106</v>
      </c>
      <c r="G102" s="366"/>
      <c r="H102" s="201" t="s">
        <v>161</v>
      </c>
      <c r="I102" s="251"/>
      <c r="J102" s="678"/>
      <c r="K102" s="679"/>
      <c r="L102" s="680"/>
      <c r="M102" s="199">
        <f t="shared" si="5"/>
        <v>15</v>
      </c>
      <c r="N102" s="175"/>
      <c r="O102" s="173"/>
      <c r="P102" s="174"/>
      <c r="Q102" s="208"/>
      <c r="R102" s="209"/>
      <c r="S102" s="759"/>
      <c r="T102" s="252"/>
    </row>
    <row r="103" spans="1:20" ht="26.25" customHeight="1" x14ac:dyDescent="0.25">
      <c r="A103" s="244"/>
      <c r="B103" s="233"/>
      <c r="C103" s="736" t="s">
        <v>169</v>
      </c>
      <c r="D103" s="744" t="s">
        <v>141</v>
      </c>
      <c r="E103" s="745"/>
      <c r="F103" s="745"/>
      <c r="G103" s="745"/>
      <c r="H103" s="745"/>
      <c r="I103" s="746"/>
      <c r="J103" s="206" t="str">
        <f>'Таб.1 '!F19</f>
        <v>S213</v>
      </c>
      <c r="K103" s="196" t="str">
        <f>'Таб.1 '!G19</f>
        <v>Д</v>
      </c>
      <c r="L103" s="365">
        <v>96000</v>
      </c>
      <c r="M103" s="675" t="s">
        <v>8</v>
      </c>
      <c r="N103" s="676"/>
      <c r="O103" s="676"/>
      <c r="P103" s="676"/>
      <c r="Q103" s="677"/>
      <c r="R103" s="331">
        <f>SUM(R105:R112)</f>
        <v>96000</v>
      </c>
      <c r="S103" s="330">
        <f>L103-R103</f>
        <v>0</v>
      </c>
      <c r="T103" s="735" t="s">
        <v>183</v>
      </c>
    </row>
    <row r="104" spans="1:20" ht="74.25" customHeight="1" x14ac:dyDescent="0.25">
      <c r="A104" s="244"/>
      <c r="B104" s="233"/>
      <c r="C104" s="737"/>
      <c r="D104" s="741" t="s">
        <v>130</v>
      </c>
      <c r="E104" s="742"/>
      <c r="F104" s="742"/>
      <c r="G104" s="742"/>
      <c r="H104" s="742"/>
      <c r="I104" s="743"/>
      <c r="J104" s="197"/>
      <c r="K104" s="198"/>
      <c r="L104" s="314"/>
      <c r="M104" s="678"/>
      <c r="N104" s="679"/>
      <c r="O104" s="679"/>
      <c r="P104" s="679"/>
      <c r="Q104" s="680"/>
      <c r="R104" s="151"/>
      <c r="S104" s="259"/>
      <c r="T104" s="735"/>
    </row>
    <row r="105" spans="1:20" ht="41.25" customHeight="1" x14ac:dyDescent="0.25">
      <c r="A105" s="244"/>
      <c r="B105" s="233"/>
      <c r="C105" s="737"/>
      <c r="D105" s="200" t="s">
        <v>160</v>
      </c>
      <c r="E105" s="250" t="s">
        <v>173</v>
      </c>
      <c r="F105" s="201" t="s">
        <v>106</v>
      </c>
      <c r="G105" s="366" t="s">
        <v>286</v>
      </c>
      <c r="H105" s="201" t="s">
        <v>161</v>
      </c>
      <c r="I105" s="251">
        <v>44396</v>
      </c>
      <c r="J105" s="690"/>
      <c r="K105" s="691"/>
      <c r="L105" s="692"/>
      <c r="M105" s="199">
        <v>1</v>
      </c>
      <c r="N105" s="175" t="s">
        <v>35</v>
      </c>
      <c r="O105" s="173">
        <v>2434</v>
      </c>
      <c r="P105" s="174">
        <v>44463</v>
      </c>
      <c r="Q105" s="208" t="s">
        <v>291</v>
      </c>
      <c r="R105" s="209">
        <v>96000</v>
      </c>
      <c r="S105" s="699"/>
      <c r="T105" s="252"/>
    </row>
    <row r="106" spans="1:20" ht="24.75" hidden="1" customHeight="1" x14ac:dyDescent="0.25">
      <c r="A106" s="244"/>
      <c r="B106" s="233"/>
      <c r="C106" s="737"/>
      <c r="D106" s="200" t="s">
        <v>160</v>
      </c>
      <c r="E106" s="250"/>
      <c r="F106" s="201" t="s">
        <v>106</v>
      </c>
      <c r="G106" s="366"/>
      <c r="H106" s="201" t="s">
        <v>161</v>
      </c>
      <c r="I106" s="251"/>
      <c r="J106" s="693"/>
      <c r="K106" s="694"/>
      <c r="L106" s="695"/>
      <c r="M106" s="199">
        <f>M105+1</f>
        <v>2</v>
      </c>
      <c r="N106" s="175"/>
      <c r="O106" s="173"/>
      <c r="P106" s="174"/>
      <c r="Q106" s="208"/>
      <c r="R106" s="209"/>
      <c r="S106" s="700"/>
      <c r="T106" s="252"/>
    </row>
    <row r="107" spans="1:20" ht="42.75" hidden="1" customHeight="1" x14ac:dyDescent="0.25">
      <c r="A107" s="244"/>
      <c r="B107" s="233"/>
      <c r="C107" s="737"/>
      <c r="D107" s="200" t="s">
        <v>160</v>
      </c>
      <c r="E107" s="250"/>
      <c r="F107" s="201" t="s">
        <v>106</v>
      </c>
      <c r="G107" s="366"/>
      <c r="H107" s="201" t="s">
        <v>161</v>
      </c>
      <c r="I107" s="251"/>
      <c r="J107" s="693"/>
      <c r="K107" s="694"/>
      <c r="L107" s="695"/>
      <c r="M107" s="199">
        <f t="shared" ref="M107:M111" si="6">M106+1</f>
        <v>3</v>
      </c>
      <c r="N107" s="175"/>
      <c r="O107" s="173"/>
      <c r="P107" s="174"/>
      <c r="Q107" s="208"/>
      <c r="R107" s="209"/>
      <c r="S107" s="700"/>
      <c r="T107" s="252"/>
    </row>
    <row r="108" spans="1:20" ht="42.75" hidden="1" customHeight="1" x14ac:dyDescent="0.25">
      <c r="A108" s="244"/>
      <c r="B108" s="233"/>
      <c r="C108" s="737"/>
      <c r="D108" s="200" t="s">
        <v>160</v>
      </c>
      <c r="E108" s="250"/>
      <c r="F108" s="201" t="s">
        <v>106</v>
      </c>
      <c r="G108" s="366"/>
      <c r="H108" s="201" t="s">
        <v>161</v>
      </c>
      <c r="I108" s="251"/>
      <c r="J108" s="693"/>
      <c r="K108" s="694"/>
      <c r="L108" s="695"/>
      <c r="M108" s="199">
        <f t="shared" si="6"/>
        <v>4</v>
      </c>
      <c r="N108" s="175"/>
      <c r="O108" s="173"/>
      <c r="P108" s="174"/>
      <c r="Q108" s="208"/>
      <c r="R108" s="209"/>
      <c r="S108" s="700"/>
      <c r="T108" s="252"/>
    </row>
    <row r="109" spans="1:20" ht="41.25" hidden="1" customHeight="1" x14ac:dyDescent="0.25">
      <c r="A109" s="244"/>
      <c r="B109" s="233"/>
      <c r="C109" s="737"/>
      <c r="D109" s="200" t="s">
        <v>160</v>
      </c>
      <c r="E109" s="250"/>
      <c r="F109" s="201" t="s">
        <v>106</v>
      </c>
      <c r="G109" s="366"/>
      <c r="H109" s="201" t="s">
        <v>161</v>
      </c>
      <c r="I109" s="251"/>
      <c r="J109" s="693"/>
      <c r="K109" s="694"/>
      <c r="L109" s="695"/>
      <c r="M109" s="199">
        <f t="shared" si="6"/>
        <v>5</v>
      </c>
      <c r="N109" s="175"/>
      <c r="O109" s="173"/>
      <c r="P109" s="174"/>
      <c r="Q109" s="208"/>
      <c r="R109" s="209"/>
      <c r="S109" s="700"/>
      <c r="T109" s="252"/>
    </row>
    <row r="110" spans="1:20" ht="26.25" hidden="1" customHeight="1" x14ac:dyDescent="0.25">
      <c r="A110" s="244"/>
      <c r="B110" s="233"/>
      <c r="C110" s="737"/>
      <c r="D110" s="200" t="s">
        <v>160</v>
      </c>
      <c r="E110" s="250"/>
      <c r="F110" s="201" t="s">
        <v>106</v>
      </c>
      <c r="G110" s="366"/>
      <c r="H110" s="201" t="s">
        <v>161</v>
      </c>
      <c r="I110" s="251"/>
      <c r="J110" s="693"/>
      <c r="K110" s="694"/>
      <c r="L110" s="695"/>
      <c r="M110" s="199">
        <f t="shared" si="6"/>
        <v>6</v>
      </c>
      <c r="N110" s="175"/>
      <c r="O110" s="173"/>
      <c r="P110" s="174"/>
      <c r="Q110" s="208"/>
      <c r="R110" s="209"/>
      <c r="S110" s="700"/>
      <c r="T110" s="252"/>
    </row>
    <row r="111" spans="1:20" ht="45" hidden="1" customHeight="1" x14ac:dyDescent="0.25">
      <c r="A111" s="244"/>
      <c r="B111" s="233"/>
      <c r="C111" s="737"/>
      <c r="D111" s="200" t="s">
        <v>160</v>
      </c>
      <c r="E111" s="250"/>
      <c r="F111" s="201" t="s">
        <v>106</v>
      </c>
      <c r="G111" s="366"/>
      <c r="H111" s="201" t="s">
        <v>161</v>
      </c>
      <c r="I111" s="251"/>
      <c r="J111" s="693"/>
      <c r="K111" s="694"/>
      <c r="L111" s="695"/>
      <c r="M111" s="199">
        <f t="shared" si="6"/>
        <v>7</v>
      </c>
      <c r="N111" s="175"/>
      <c r="O111" s="173"/>
      <c r="P111" s="174"/>
      <c r="Q111" s="208"/>
      <c r="R111" s="209"/>
      <c r="S111" s="700"/>
      <c r="T111" s="252"/>
    </row>
    <row r="112" spans="1:20" ht="16.5" thickBot="1" x14ac:dyDescent="0.3">
      <c r="A112" s="244"/>
      <c r="B112" s="233"/>
      <c r="C112" s="756"/>
      <c r="D112" s="200" t="s">
        <v>160</v>
      </c>
      <c r="E112" s="250"/>
      <c r="F112" s="201" t="s">
        <v>106</v>
      </c>
      <c r="G112" s="366"/>
      <c r="H112" s="201" t="s">
        <v>161</v>
      </c>
      <c r="I112" s="251"/>
      <c r="J112" s="678"/>
      <c r="K112" s="679"/>
      <c r="L112" s="680"/>
      <c r="M112" s="239">
        <v>2</v>
      </c>
      <c r="N112" s="175"/>
      <c r="O112" s="173"/>
      <c r="P112" s="174"/>
      <c r="Q112" s="208"/>
      <c r="R112" s="209"/>
      <c r="S112" s="701"/>
      <c r="T112" s="252"/>
    </row>
    <row r="113" spans="1:20" s="123" customFormat="1" ht="30.75" hidden="1" customHeight="1" x14ac:dyDescent="0.25">
      <c r="A113" s="245"/>
      <c r="B113" s="246"/>
      <c r="C113" s="153" t="s">
        <v>13</v>
      </c>
      <c r="D113" s="732" t="s">
        <v>180</v>
      </c>
      <c r="E113" s="733"/>
      <c r="F113" s="733"/>
      <c r="G113" s="733"/>
      <c r="H113" s="733"/>
      <c r="I113" s="734"/>
      <c r="J113" s="690" t="s">
        <v>8</v>
      </c>
      <c r="K113" s="692"/>
      <c r="L113" s="331">
        <f>L7</f>
        <v>1784664</v>
      </c>
      <c r="M113" s="675" t="s">
        <v>8</v>
      </c>
      <c r="N113" s="676"/>
      <c r="O113" s="676"/>
      <c r="P113" s="676"/>
      <c r="Q113" s="677"/>
      <c r="R113" s="260">
        <f>SUM(R115:R144)</f>
        <v>0</v>
      </c>
      <c r="S113" s="258">
        <f>L113-R113</f>
        <v>1784664</v>
      </c>
      <c r="T113" s="767"/>
    </row>
    <row r="114" spans="1:20" hidden="1" x14ac:dyDescent="0.25">
      <c r="A114" s="244"/>
      <c r="B114" s="233"/>
      <c r="C114" s="154"/>
      <c r="D114" s="741" t="s">
        <v>130</v>
      </c>
      <c r="E114" s="742"/>
      <c r="F114" s="742"/>
      <c r="G114" s="742"/>
      <c r="H114" s="742"/>
      <c r="I114" s="743"/>
      <c r="J114" s="678"/>
      <c r="K114" s="680"/>
      <c r="L114" s="151"/>
      <c r="M114" s="678"/>
      <c r="N114" s="679"/>
      <c r="O114" s="679"/>
      <c r="P114" s="679"/>
      <c r="Q114" s="680"/>
      <c r="R114" s="151"/>
      <c r="S114" s="259"/>
      <c r="T114" s="768"/>
    </row>
    <row r="115" spans="1:20" ht="59.25" hidden="1" customHeight="1" x14ac:dyDescent="0.25">
      <c r="A115" s="244"/>
      <c r="B115" s="233"/>
      <c r="C115" s="155"/>
      <c r="D115" s="200" t="s">
        <v>160</v>
      </c>
      <c r="E115" s="250"/>
      <c r="F115" s="201" t="s">
        <v>106</v>
      </c>
      <c r="G115" s="366"/>
      <c r="H115" s="201" t="s">
        <v>161</v>
      </c>
      <c r="I115" s="251"/>
      <c r="J115" s="693"/>
      <c r="K115" s="694"/>
      <c r="L115" s="695"/>
      <c r="M115" s="199">
        <v>1</v>
      </c>
      <c r="N115" s="175"/>
      <c r="O115" s="173"/>
      <c r="P115" s="174"/>
      <c r="Q115" s="208"/>
      <c r="R115" s="209"/>
      <c r="S115" s="690"/>
      <c r="T115" s="252"/>
    </row>
    <row r="116" spans="1:20" ht="46.5" hidden="1" customHeight="1" x14ac:dyDescent="0.25">
      <c r="A116" s="244"/>
      <c r="B116" s="233"/>
      <c r="C116" s="155"/>
      <c r="D116" s="200" t="s">
        <v>160</v>
      </c>
      <c r="E116" s="250"/>
      <c r="F116" s="201" t="s">
        <v>106</v>
      </c>
      <c r="G116" s="366"/>
      <c r="H116" s="201" t="s">
        <v>161</v>
      </c>
      <c r="I116" s="251"/>
      <c r="J116" s="693"/>
      <c r="K116" s="694"/>
      <c r="L116" s="695"/>
      <c r="M116" s="199">
        <f>M115+1</f>
        <v>2</v>
      </c>
      <c r="N116" s="175"/>
      <c r="O116" s="173"/>
      <c r="P116" s="174"/>
      <c r="Q116" s="208"/>
      <c r="R116" s="209"/>
      <c r="S116" s="693"/>
      <c r="T116" s="252"/>
    </row>
    <row r="117" spans="1:20" ht="44.25" hidden="1" customHeight="1" x14ac:dyDescent="0.25">
      <c r="A117" s="244"/>
      <c r="B117" s="233"/>
      <c r="C117" s="155"/>
      <c r="D117" s="200" t="s">
        <v>160</v>
      </c>
      <c r="E117" s="250"/>
      <c r="F117" s="201" t="s">
        <v>106</v>
      </c>
      <c r="G117" s="366"/>
      <c r="H117" s="201" t="s">
        <v>161</v>
      </c>
      <c r="I117" s="251"/>
      <c r="J117" s="693"/>
      <c r="K117" s="694"/>
      <c r="L117" s="695"/>
      <c r="M117" s="199">
        <f t="shared" ref="M117:M143" si="7">M116+1</f>
        <v>3</v>
      </c>
      <c r="N117" s="175"/>
      <c r="O117" s="173"/>
      <c r="P117" s="174"/>
      <c r="Q117" s="208"/>
      <c r="R117" s="209"/>
      <c r="S117" s="693"/>
      <c r="T117" s="252"/>
    </row>
    <row r="118" spans="1:20" ht="39" hidden="1" customHeight="1" x14ac:dyDescent="0.25">
      <c r="A118" s="244"/>
      <c r="B118" s="233"/>
      <c r="C118" s="155"/>
      <c r="D118" s="200" t="s">
        <v>160</v>
      </c>
      <c r="E118" s="250"/>
      <c r="F118" s="201" t="s">
        <v>106</v>
      </c>
      <c r="G118" s="366"/>
      <c r="H118" s="201" t="s">
        <v>161</v>
      </c>
      <c r="I118" s="251"/>
      <c r="J118" s="693"/>
      <c r="K118" s="694"/>
      <c r="L118" s="695"/>
      <c r="M118" s="199">
        <f t="shared" si="7"/>
        <v>4</v>
      </c>
      <c r="N118" s="175"/>
      <c r="O118" s="173"/>
      <c r="P118" s="174"/>
      <c r="Q118" s="208"/>
      <c r="R118" s="209"/>
      <c r="S118" s="693"/>
      <c r="T118" s="252"/>
    </row>
    <row r="119" spans="1:20" ht="39.75" hidden="1" customHeight="1" x14ac:dyDescent="0.25">
      <c r="A119" s="244"/>
      <c r="B119" s="233"/>
      <c r="C119" s="155"/>
      <c r="D119" s="200" t="s">
        <v>160</v>
      </c>
      <c r="E119" s="250"/>
      <c r="F119" s="201" t="s">
        <v>106</v>
      </c>
      <c r="G119" s="366"/>
      <c r="H119" s="201" t="s">
        <v>161</v>
      </c>
      <c r="I119" s="251"/>
      <c r="J119" s="693"/>
      <c r="K119" s="694"/>
      <c r="L119" s="695"/>
      <c r="M119" s="199">
        <f t="shared" si="7"/>
        <v>5</v>
      </c>
      <c r="N119" s="175"/>
      <c r="O119" s="173"/>
      <c r="P119" s="174"/>
      <c r="Q119" s="208"/>
      <c r="R119" s="209"/>
      <c r="S119" s="693"/>
      <c r="T119" s="252"/>
    </row>
    <row r="120" spans="1:20" ht="41.25" hidden="1" customHeight="1" x14ac:dyDescent="0.25">
      <c r="A120" s="244"/>
      <c r="B120" s="233"/>
      <c r="C120" s="155"/>
      <c r="D120" s="200" t="s">
        <v>160</v>
      </c>
      <c r="E120" s="250"/>
      <c r="F120" s="201" t="s">
        <v>106</v>
      </c>
      <c r="G120" s="366"/>
      <c r="H120" s="201" t="s">
        <v>161</v>
      </c>
      <c r="I120" s="251"/>
      <c r="J120" s="693"/>
      <c r="K120" s="694"/>
      <c r="L120" s="695"/>
      <c r="M120" s="199">
        <f t="shared" si="7"/>
        <v>6</v>
      </c>
      <c r="N120" s="175"/>
      <c r="O120" s="173"/>
      <c r="P120" s="174"/>
      <c r="Q120" s="208"/>
      <c r="R120" s="209"/>
      <c r="S120" s="693"/>
      <c r="T120" s="252"/>
    </row>
    <row r="121" spans="1:20" ht="39" hidden="1" customHeight="1" x14ac:dyDescent="0.25">
      <c r="A121" s="244"/>
      <c r="B121" s="233"/>
      <c r="C121" s="155"/>
      <c r="D121" s="200" t="s">
        <v>160</v>
      </c>
      <c r="E121" s="250"/>
      <c r="F121" s="201" t="s">
        <v>106</v>
      </c>
      <c r="G121" s="366"/>
      <c r="H121" s="201" t="s">
        <v>161</v>
      </c>
      <c r="I121" s="251"/>
      <c r="J121" s="693"/>
      <c r="K121" s="694"/>
      <c r="L121" s="695"/>
      <c r="M121" s="199">
        <f t="shared" si="7"/>
        <v>7</v>
      </c>
      <c r="N121" s="175"/>
      <c r="O121" s="173"/>
      <c r="P121" s="174"/>
      <c r="Q121" s="208"/>
      <c r="R121" s="209"/>
      <c r="S121" s="693"/>
      <c r="T121" s="252"/>
    </row>
    <row r="122" spans="1:20" ht="44.25" hidden="1" customHeight="1" x14ac:dyDescent="0.25">
      <c r="A122" s="244"/>
      <c r="B122" s="233"/>
      <c r="C122" s="155"/>
      <c r="D122" s="200" t="s">
        <v>160</v>
      </c>
      <c r="E122" s="250"/>
      <c r="F122" s="201" t="s">
        <v>106</v>
      </c>
      <c r="G122" s="366"/>
      <c r="H122" s="201" t="s">
        <v>161</v>
      </c>
      <c r="I122" s="251"/>
      <c r="J122" s="693"/>
      <c r="K122" s="694"/>
      <c r="L122" s="695"/>
      <c r="M122" s="199">
        <f t="shared" si="7"/>
        <v>8</v>
      </c>
      <c r="N122" s="175"/>
      <c r="O122" s="173"/>
      <c r="P122" s="174"/>
      <c r="Q122" s="208"/>
      <c r="R122" s="209"/>
      <c r="S122" s="693"/>
      <c r="T122" s="252"/>
    </row>
    <row r="123" spans="1:20" ht="45" hidden="1" customHeight="1" x14ac:dyDescent="0.25">
      <c r="A123" s="244"/>
      <c r="B123" s="233"/>
      <c r="C123" s="155"/>
      <c r="D123" s="200" t="s">
        <v>160</v>
      </c>
      <c r="E123" s="250"/>
      <c r="F123" s="201" t="s">
        <v>106</v>
      </c>
      <c r="G123" s="366"/>
      <c r="H123" s="201" t="s">
        <v>161</v>
      </c>
      <c r="I123" s="251"/>
      <c r="J123" s="693"/>
      <c r="K123" s="694"/>
      <c r="L123" s="695"/>
      <c r="M123" s="199">
        <f t="shared" si="7"/>
        <v>9</v>
      </c>
      <c r="N123" s="175"/>
      <c r="O123" s="173"/>
      <c r="P123" s="174"/>
      <c r="Q123" s="208"/>
      <c r="R123" s="209"/>
      <c r="S123" s="693"/>
      <c r="T123" s="252"/>
    </row>
    <row r="124" spans="1:20" ht="43.5" hidden="1" customHeight="1" x14ac:dyDescent="0.25">
      <c r="A124" s="244"/>
      <c r="B124" s="233"/>
      <c r="C124" s="155"/>
      <c r="D124" s="200" t="s">
        <v>160</v>
      </c>
      <c r="E124" s="250"/>
      <c r="F124" s="201" t="s">
        <v>106</v>
      </c>
      <c r="G124" s="366"/>
      <c r="H124" s="201" t="s">
        <v>161</v>
      </c>
      <c r="I124" s="251"/>
      <c r="J124" s="693"/>
      <c r="K124" s="694"/>
      <c r="L124" s="695"/>
      <c r="M124" s="199">
        <f t="shared" si="7"/>
        <v>10</v>
      </c>
      <c r="N124" s="175"/>
      <c r="O124" s="173"/>
      <c r="P124" s="174"/>
      <c r="Q124" s="208"/>
      <c r="R124" s="209"/>
      <c r="S124" s="693"/>
      <c r="T124" s="252"/>
    </row>
    <row r="125" spans="1:20" ht="46.5" hidden="1" customHeight="1" x14ac:dyDescent="0.25">
      <c r="A125" s="244"/>
      <c r="B125" s="233"/>
      <c r="C125" s="155"/>
      <c r="D125" s="200" t="s">
        <v>160</v>
      </c>
      <c r="E125" s="250"/>
      <c r="F125" s="201" t="s">
        <v>106</v>
      </c>
      <c r="G125" s="366"/>
      <c r="H125" s="201" t="s">
        <v>161</v>
      </c>
      <c r="I125" s="251"/>
      <c r="J125" s="693"/>
      <c r="K125" s="694"/>
      <c r="L125" s="695"/>
      <c r="M125" s="199">
        <f t="shared" si="7"/>
        <v>11</v>
      </c>
      <c r="N125" s="175"/>
      <c r="O125" s="173"/>
      <c r="P125" s="174"/>
      <c r="Q125" s="208"/>
      <c r="R125" s="209"/>
      <c r="S125" s="693"/>
      <c r="T125" s="252"/>
    </row>
    <row r="126" spans="1:20" ht="39.75" hidden="1" customHeight="1" x14ac:dyDescent="0.25">
      <c r="A126" s="244"/>
      <c r="B126" s="233"/>
      <c r="C126" s="155"/>
      <c r="D126" s="200" t="s">
        <v>160</v>
      </c>
      <c r="E126" s="250"/>
      <c r="F126" s="201" t="s">
        <v>106</v>
      </c>
      <c r="G126" s="366"/>
      <c r="H126" s="201" t="s">
        <v>161</v>
      </c>
      <c r="I126" s="251"/>
      <c r="J126" s="693"/>
      <c r="K126" s="694"/>
      <c r="L126" s="695"/>
      <c r="M126" s="199">
        <f t="shared" si="7"/>
        <v>12</v>
      </c>
      <c r="N126" s="175"/>
      <c r="O126" s="173"/>
      <c r="P126" s="174"/>
      <c r="Q126" s="208"/>
      <c r="R126" s="209"/>
      <c r="S126" s="693"/>
      <c r="T126" s="252"/>
    </row>
    <row r="127" spans="1:20" ht="45.75" hidden="1" customHeight="1" x14ac:dyDescent="0.25">
      <c r="A127" s="244"/>
      <c r="B127" s="233"/>
      <c r="C127" s="155"/>
      <c r="D127" s="200" t="s">
        <v>160</v>
      </c>
      <c r="E127" s="250"/>
      <c r="F127" s="201" t="s">
        <v>106</v>
      </c>
      <c r="G127" s="366"/>
      <c r="H127" s="201" t="s">
        <v>161</v>
      </c>
      <c r="I127" s="251"/>
      <c r="J127" s="693"/>
      <c r="K127" s="694"/>
      <c r="L127" s="695"/>
      <c r="M127" s="199">
        <f t="shared" si="7"/>
        <v>13</v>
      </c>
      <c r="N127" s="175"/>
      <c r="O127" s="173"/>
      <c r="P127" s="174"/>
      <c r="Q127" s="208"/>
      <c r="R127" s="209"/>
      <c r="S127" s="693"/>
      <c r="T127" s="252"/>
    </row>
    <row r="128" spans="1:20" ht="43.5" hidden="1" customHeight="1" x14ac:dyDescent="0.25">
      <c r="A128" s="244"/>
      <c r="B128" s="233"/>
      <c r="C128" s="155"/>
      <c r="D128" s="200" t="s">
        <v>160</v>
      </c>
      <c r="E128" s="250"/>
      <c r="F128" s="201" t="s">
        <v>106</v>
      </c>
      <c r="G128" s="366"/>
      <c r="H128" s="201" t="s">
        <v>161</v>
      </c>
      <c r="I128" s="251"/>
      <c r="J128" s="693"/>
      <c r="K128" s="694"/>
      <c r="L128" s="695"/>
      <c r="M128" s="199">
        <f t="shared" si="7"/>
        <v>14</v>
      </c>
      <c r="N128" s="175"/>
      <c r="O128" s="173"/>
      <c r="P128" s="174"/>
      <c r="Q128" s="208"/>
      <c r="R128" s="209"/>
      <c r="S128" s="693"/>
      <c r="T128" s="252"/>
    </row>
    <row r="129" spans="1:20" ht="39" hidden="1" customHeight="1" x14ac:dyDescent="0.25">
      <c r="A129" s="244"/>
      <c r="B129" s="233"/>
      <c r="C129" s="155"/>
      <c r="D129" s="200" t="s">
        <v>160</v>
      </c>
      <c r="E129" s="250"/>
      <c r="F129" s="201" t="s">
        <v>106</v>
      </c>
      <c r="G129" s="366"/>
      <c r="H129" s="201" t="s">
        <v>161</v>
      </c>
      <c r="I129" s="251"/>
      <c r="J129" s="693"/>
      <c r="K129" s="694"/>
      <c r="L129" s="695"/>
      <c r="M129" s="199">
        <f t="shared" si="7"/>
        <v>15</v>
      </c>
      <c r="N129" s="175"/>
      <c r="O129" s="173"/>
      <c r="P129" s="174"/>
      <c r="Q129" s="208"/>
      <c r="R129" s="209"/>
      <c r="S129" s="693"/>
      <c r="T129" s="252"/>
    </row>
    <row r="130" spans="1:20" ht="39" hidden="1" customHeight="1" x14ac:dyDescent="0.25">
      <c r="A130" s="244"/>
      <c r="B130" s="233"/>
      <c r="C130" s="155"/>
      <c r="D130" s="200" t="s">
        <v>160</v>
      </c>
      <c r="E130" s="250"/>
      <c r="F130" s="201" t="s">
        <v>106</v>
      </c>
      <c r="G130" s="366"/>
      <c r="H130" s="201" t="s">
        <v>161</v>
      </c>
      <c r="I130" s="251"/>
      <c r="J130" s="693"/>
      <c r="K130" s="694"/>
      <c r="L130" s="695"/>
      <c r="M130" s="199">
        <f t="shared" si="7"/>
        <v>16</v>
      </c>
      <c r="N130" s="175"/>
      <c r="O130" s="173"/>
      <c r="P130" s="174"/>
      <c r="Q130" s="208"/>
      <c r="R130" s="209"/>
      <c r="S130" s="693"/>
      <c r="T130" s="252"/>
    </row>
    <row r="131" spans="1:20" ht="44.25" hidden="1" customHeight="1" x14ac:dyDescent="0.25">
      <c r="A131" s="244"/>
      <c r="B131" s="233"/>
      <c r="C131" s="155"/>
      <c r="D131" s="200" t="s">
        <v>160</v>
      </c>
      <c r="E131" s="250"/>
      <c r="F131" s="201" t="s">
        <v>106</v>
      </c>
      <c r="G131" s="366"/>
      <c r="H131" s="201" t="s">
        <v>161</v>
      </c>
      <c r="I131" s="251"/>
      <c r="J131" s="693"/>
      <c r="K131" s="694"/>
      <c r="L131" s="695"/>
      <c r="M131" s="199">
        <f t="shared" si="7"/>
        <v>17</v>
      </c>
      <c r="N131" s="175"/>
      <c r="O131" s="173"/>
      <c r="P131" s="174"/>
      <c r="Q131" s="208"/>
      <c r="R131" s="209"/>
      <c r="S131" s="693"/>
      <c r="T131" s="252"/>
    </row>
    <row r="132" spans="1:20" ht="43.5" hidden="1" customHeight="1" x14ac:dyDescent="0.25">
      <c r="A132" s="244"/>
      <c r="B132" s="233"/>
      <c r="C132" s="155"/>
      <c r="D132" s="200" t="s">
        <v>160</v>
      </c>
      <c r="E132" s="250"/>
      <c r="F132" s="201" t="s">
        <v>106</v>
      </c>
      <c r="G132" s="366"/>
      <c r="H132" s="201" t="s">
        <v>161</v>
      </c>
      <c r="I132" s="251"/>
      <c r="J132" s="693"/>
      <c r="K132" s="694"/>
      <c r="L132" s="695"/>
      <c r="M132" s="199">
        <f t="shared" si="7"/>
        <v>18</v>
      </c>
      <c r="N132" s="175"/>
      <c r="O132" s="173"/>
      <c r="P132" s="174"/>
      <c r="Q132" s="208"/>
      <c r="R132" s="209"/>
      <c r="S132" s="693"/>
      <c r="T132" s="252"/>
    </row>
    <row r="133" spans="1:20" ht="44.25" hidden="1" customHeight="1" x14ac:dyDescent="0.25">
      <c r="A133" s="244"/>
      <c r="B133" s="233"/>
      <c r="C133" s="155"/>
      <c r="D133" s="200" t="s">
        <v>160</v>
      </c>
      <c r="E133" s="250"/>
      <c r="F133" s="201" t="s">
        <v>106</v>
      </c>
      <c r="G133" s="366"/>
      <c r="H133" s="201" t="s">
        <v>161</v>
      </c>
      <c r="I133" s="251"/>
      <c r="J133" s="693"/>
      <c r="K133" s="694"/>
      <c r="L133" s="695"/>
      <c r="M133" s="199">
        <f t="shared" si="7"/>
        <v>19</v>
      </c>
      <c r="N133" s="175"/>
      <c r="O133" s="173"/>
      <c r="P133" s="174"/>
      <c r="Q133" s="208"/>
      <c r="R133" s="209"/>
      <c r="S133" s="693"/>
      <c r="T133" s="252"/>
    </row>
    <row r="134" spans="1:20" ht="40.5" hidden="1" customHeight="1" x14ac:dyDescent="0.25">
      <c r="A134" s="244"/>
      <c r="B134" s="233"/>
      <c r="C134" s="155"/>
      <c r="D134" s="200" t="s">
        <v>160</v>
      </c>
      <c r="E134" s="250"/>
      <c r="F134" s="201" t="s">
        <v>106</v>
      </c>
      <c r="G134" s="366"/>
      <c r="H134" s="201" t="s">
        <v>161</v>
      </c>
      <c r="I134" s="251"/>
      <c r="J134" s="693"/>
      <c r="K134" s="694"/>
      <c r="L134" s="695"/>
      <c r="M134" s="199">
        <f t="shared" si="7"/>
        <v>20</v>
      </c>
      <c r="N134" s="175"/>
      <c r="O134" s="173"/>
      <c r="P134" s="174"/>
      <c r="Q134" s="208"/>
      <c r="R134" s="209"/>
      <c r="S134" s="693"/>
      <c r="T134" s="252"/>
    </row>
    <row r="135" spans="1:20" ht="40.5" hidden="1" customHeight="1" x14ac:dyDescent="0.25">
      <c r="A135" s="244"/>
      <c r="B135" s="233"/>
      <c r="C135" s="155"/>
      <c r="D135" s="200" t="s">
        <v>160</v>
      </c>
      <c r="E135" s="250"/>
      <c r="F135" s="201" t="s">
        <v>106</v>
      </c>
      <c r="G135" s="366"/>
      <c r="H135" s="201" t="s">
        <v>161</v>
      </c>
      <c r="I135" s="251"/>
      <c r="J135" s="693"/>
      <c r="K135" s="694"/>
      <c r="L135" s="695"/>
      <c r="M135" s="199">
        <f t="shared" si="7"/>
        <v>21</v>
      </c>
      <c r="N135" s="175"/>
      <c r="O135" s="173"/>
      <c r="P135" s="174"/>
      <c r="Q135" s="208"/>
      <c r="R135" s="209"/>
      <c r="S135" s="693"/>
      <c r="T135" s="252"/>
    </row>
    <row r="136" spans="1:20" ht="39" hidden="1" customHeight="1" x14ac:dyDescent="0.25">
      <c r="A136" s="244"/>
      <c r="B136" s="233"/>
      <c r="C136" s="155"/>
      <c r="D136" s="200" t="s">
        <v>160</v>
      </c>
      <c r="E136" s="250"/>
      <c r="F136" s="201" t="s">
        <v>106</v>
      </c>
      <c r="G136" s="366"/>
      <c r="H136" s="201" t="s">
        <v>161</v>
      </c>
      <c r="I136" s="251"/>
      <c r="J136" s="693"/>
      <c r="K136" s="694"/>
      <c r="L136" s="695"/>
      <c r="M136" s="199">
        <f t="shared" si="7"/>
        <v>22</v>
      </c>
      <c r="N136" s="175"/>
      <c r="O136" s="173"/>
      <c r="P136" s="174"/>
      <c r="Q136" s="208"/>
      <c r="R136" s="209"/>
      <c r="S136" s="693"/>
      <c r="T136" s="252"/>
    </row>
    <row r="137" spans="1:20" ht="46.5" hidden="1" customHeight="1" x14ac:dyDescent="0.25">
      <c r="A137" s="244"/>
      <c r="B137" s="233"/>
      <c r="C137" s="155"/>
      <c r="D137" s="200" t="s">
        <v>160</v>
      </c>
      <c r="E137" s="250"/>
      <c r="F137" s="201" t="s">
        <v>106</v>
      </c>
      <c r="G137" s="366"/>
      <c r="H137" s="201" t="s">
        <v>161</v>
      </c>
      <c r="I137" s="251"/>
      <c r="J137" s="693"/>
      <c r="K137" s="694"/>
      <c r="L137" s="695"/>
      <c r="M137" s="199">
        <f t="shared" si="7"/>
        <v>23</v>
      </c>
      <c r="N137" s="175"/>
      <c r="O137" s="173"/>
      <c r="P137" s="174"/>
      <c r="Q137" s="208"/>
      <c r="R137" s="209"/>
      <c r="S137" s="693"/>
      <c r="T137" s="252"/>
    </row>
    <row r="138" spans="1:20" ht="41.25" hidden="1" customHeight="1" x14ac:dyDescent="0.25">
      <c r="A138" s="244"/>
      <c r="B138" s="233"/>
      <c r="C138" s="155"/>
      <c r="D138" s="200" t="s">
        <v>160</v>
      </c>
      <c r="E138" s="250"/>
      <c r="F138" s="201" t="s">
        <v>106</v>
      </c>
      <c r="G138" s="366"/>
      <c r="H138" s="201" t="s">
        <v>161</v>
      </c>
      <c r="I138" s="251"/>
      <c r="J138" s="693"/>
      <c r="K138" s="694"/>
      <c r="L138" s="695"/>
      <c r="M138" s="199">
        <f t="shared" si="7"/>
        <v>24</v>
      </c>
      <c r="N138" s="175"/>
      <c r="O138" s="173"/>
      <c r="P138" s="174"/>
      <c r="Q138" s="208"/>
      <c r="R138" s="209"/>
      <c r="S138" s="693"/>
      <c r="T138" s="252"/>
    </row>
    <row r="139" spans="1:20" ht="42.75" hidden="1" customHeight="1" x14ac:dyDescent="0.25">
      <c r="A139" s="244"/>
      <c r="B139" s="233"/>
      <c r="C139" s="155"/>
      <c r="D139" s="200" t="s">
        <v>160</v>
      </c>
      <c r="E139" s="250"/>
      <c r="F139" s="201" t="s">
        <v>106</v>
      </c>
      <c r="G139" s="366"/>
      <c r="H139" s="201" t="s">
        <v>161</v>
      </c>
      <c r="I139" s="251"/>
      <c r="J139" s="693"/>
      <c r="K139" s="694"/>
      <c r="L139" s="695"/>
      <c r="M139" s="199">
        <f t="shared" si="7"/>
        <v>25</v>
      </c>
      <c r="N139" s="175"/>
      <c r="O139" s="173"/>
      <c r="P139" s="174"/>
      <c r="Q139" s="208"/>
      <c r="R139" s="209"/>
      <c r="S139" s="693"/>
      <c r="T139" s="252"/>
    </row>
    <row r="140" spans="1:20" ht="46.5" hidden="1" customHeight="1" x14ac:dyDescent="0.25">
      <c r="A140" s="244"/>
      <c r="B140" s="233"/>
      <c r="C140" s="155"/>
      <c r="D140" s="200" t="s">
        <v>160</v>
      </c>
      <c r="E140" s="250"/>
      <c r="F140" s="201" t="s">
        <v>106</v>
      </c>
      <c r="G140" s="366"/>
      <c r="H140" s="201" t="s">
        <v>161</v>
      </c>
      <c r="I140" s="251"/>
      <c r="J140" s="693"/>
      <c r="K140" s="694"/>
      <c r="L140" s="695"/>
      <c r="M140" s="199">
        <f t="shared" si="7"/>
        <v>26</v>
      </c>
      <c r="N140" s="175"/>
      <c r="O140" s="173"/>
      <c r="P140" s="174"/>
      <c r="Q140" s="208"/>
      <c r="R140" s="209"/>
      <c r="S140" s="693"/>
      <c r="T140" s="252"/>
    </row>
    <row r="141" spans="1:20" ht="43.5" hidden="1" customHeight="1" x14ac:dyDescent="0.25">
      <c r="A141" s="244"/>
      <c r="B141" s="233"/>
      <c r="C141" s="155"/>
      <c r="D141" s="200" t="s">
        <v>160</v>
      </c>
      <c r="E141" s="250"/>
      <c r="F141" s="201" t="s">
        <v>106</v>
      </c>
      <c r="G141" s="366"/>
      <c r="H141" s="201" t="s">
        <v>161</v>
      </c>
      <c r="I141" s="251"/>
      <c r="J141" s="693"/>
      <c r="K141" s="694"/>
      <c r="L141" s="695"/>
      <c r="M141" s="199">
        <f t="shared" si="7"/>
        <v>27</v>
      </c>
      <c r="N141" s="175"/>
      <c r="O141" s="173"/>
      <c r="P141" s="174"/>
      <c r="Q141" s="208"/>
      <c r="R141" s="209"/>
      <c r="S141" s="693"/>
      <c r="T141" s="252"/>
    </row>
    <row r="142" spans="1:20" ht="45.75" hidden="1" customHeight="1" x14ac:dyDescent="0.25">
      <c r="A142" s="244"/>
      <c r="B142" s="233"/>
      <c r="C142" s="155"/>
      <c r="D142" s="200" t="s">
        <v>160</v>
      </c>
      <c r="E142" s="250"/>
      <c r="F142" s="201" t="s">
        <v>106</v>
      </c>
      <c r="G142" s="366"/>
      <c r="H142" s="201" t="s">
        <v>161</v>
      </c>
      <c r="I142" s="251"/>
      <c r="J142" s="693"/>
      <c r="K142" s="694"/>
      <c r="L142" s="695"/>
      <c r="M142" s="199">
        <f t="shared" si="7"/>
        <v>28</v>
      </c>
      <c r="N142" s="175"/>
      <c r="O142" s="173"/>
      <c r="P142" s="174"/>
      <c r="Q142" s="208"/>
      <c r="R142" s="209"/>
      <c r="S142" s="693"/>
      <c r="T142" s="252"/>
    </row>
    <row r="143" spans="1:20" ht="42" hidden="1" customHeight="1" x14ac:dyDescent="0.25">
      <c r="A143" s="244"/>
      <c r="B143" s="233"/>
      <c r="C143" s="155"/>
      <c r="D143" s="200" t="s">
        <v>160</v>
      </c>
      <c r="E143" s="250"/>
      <c r="F143" s="201" t="s">
        <v>106</v>
      </c>
      <c r="G143" s="366"/>
      <c r="H143" s="201" t="s">
        <v>161</v>
      </c>
      <c r="I143" s="251"/>
      <c r="J143" s="693"/>
      <c r="K143" s="694"/>
      <c r="L143" s="695"/>
      <c r="M143" s="199">
        <f t="shared" si="7"/>
        <v>29</v>
      </c>
      <c r="N143" s="175"/>
      <c r="O143" s="173"/>
      <c r="P143" s="174"/>
      <c r="Q143" s="208"/>
      <c r="R143" s="209"/>
      <c r="S143" s="693"/>
      <c r="T143" s="252"/>
    </row>
    <row r="144" spans="1:20" ht="39" hidden="1" customHeight="1" thickBot="1" x14ac:dyDescent="0.3">
      <c r="A144" s="247"/>
      <c r="B144" s="248"/>
      <c r="C144" s="323"/>
      <c r="D144" s="367" t="s">
        <v>160</v>
      </c>
      <c r="E144" s="368"/>
      <c r="F144" s="369" t="s">
        <v>106</v>
      </c>
      <c r="G144" s="370"/>
      <c r="H144" s="369" t="s">
        <v>161</v>
      </c>
      <c r="I144" s="371"/>
      <c r="J144" s="696"/>
      <c r="K144" s="697"/>
      <c r="L144" s="698"/>
      <c r="M144" s="239"/>
      <c r="N144" s="175"/>
      <c r="O144" s="173"/>
      <c r="P144" s="174"/>
      <c r="Q144" s="208"/>
      <c r="R144" s="209"/>
      <c r="S144" s="696"/>
      <c r="T144" s="372"/>
    </row>
    <row r="145" spans="3:20" x14ac:dyDescent="0.25">
      <c r="C145" s="156"/>
      <c r="D145" s="156"/>
      <c r="E145" s="156"/>
      <c r="F145" s="156"/>
      <c r="G145" s="156"/>
      <c r="H145" s="156"/>
      <c r="I145" s="157"/>
      <c r="J145" s="157"/>
      <c r="K145" s="157"/>
      <c r="L145" s="157"/>
      <c r="M145" s="157"/>
      <c r="N145" s="157"/>
      <c r="O145" s="157"/>
      <c r="P145" s="157"/>
      <c r="Q145" s="157"/>
    </row>
    <row r="146" spans="3:20" hidden="1" x14ac:dyDescent="0.25">
      <c r="C146" s="156"/>
      <c r="D146" s="156"/>
      <c r="E146" s="156"/>
      <c r="F146" s="156"/>
      <c r="G146" s="156"/>
      <c r="H146" s="156"/>
      <c r="I146" s="157"/>
      <c r="J146" s="157"/>
      <c r="K146" s="157"/>
      <c r="L146" s="157"/>
      <c r="M146" s="157"/>
      <c r="N146" s="157"/>
      <c r="O146" s="157"/>
      <c r="P146" s="157"/>
      <c r="Q146" s="157"/>
    </row>
    <row r="147" spans="3:20" ht="26.25" customHeight="1" x14ac:dyDescent="0.25">
      <c r="C147" s="760" t="s">
        <v>321</v>
      </c>
      <c r="D147" s="760"/>
      <c r="E147" s="760"/>
      <c r="F147" s="760"/>
      <c r="G147" s="760"/>
      <c r="H147" s="760"/>
      <c r="I147" s="760"/>
      <c r="J147" s="760"/>
      <c r="K147" s="760"/>
      <c r="L147" s="760"/>
      <c r="M147" s="760"/>
      <c r="N147" s="760"/>
      <c r="O147" s="760"/>
      <c r="P147" s="760"/>
      <c r="Q147" s="760"/>
      <c r="R147" s="760"/>
      <c r="S147" s="760"/>
      <c r="T147" s="760"/>
    </row>
    <row r="148" spans="3:20" ht="18.75" customHeight="1" x14ac:dyDescent="0.25">
      <c r="C148" s="770" t="s">
        <v>191</v>
      </c>
      <c r="D148" s="760" t="s">
        <v>192</v>
      </c>
      <c r="E148" s="760"/>
      <c r="F148" s="760"/>
      <c r="G148" s="760"/>
      <c r="H148" s="760"/>
      <c r="I148" s="760"/>
      <c r="J148" s="760"/>
      <c r="K148" s="760"/>
      <c r="L148" s="760"/>
      <c r="M148" s="760"/>
      <c r="N148" s="760"/>
      <c r="O148" s="760"/>
      <c r="P148" s="760"/>
      <c r="Q148" s="760"/>
      <c r="R148" s="760"/>
      <c r="S148" s="760"/>
      <c r="T148" s="760"/>
    </row>
    <row r="149" spans="3:20" ht="18.75" hidden="1" customHeight="1" x14ac:dyDescent="0.25">
      <c r="C149" s="770"/>
      <c r="D149" s="760" t="s">
        <v>193</v>
      </c>
      <c r="E149" s="760"/>
      <c r="F149" s="760"/>
      <c r="G149" s="760"/>
      <c r="H149" s="760"/>
      <c r="I149" s="760"/>
      <c r="J149" s="760"/>
      <c r="K149" s="760"/>
      <c r="L149" s="760"/>
      <c r="M149" s="760"/>
      <c r="N149" s="760"/>
      <c r="O149" s="760"/>
      <c r="P149" s="760"/>
      <c r="Q149" s="760"/>
      <c r="R149" s="760"/>
      <c r="S149" s="760"/>
      <c r="T149" s="760"/>
    </row>
    <row r="150" spans="3:20" ht="33.75" customHeight="1" x14ac:dyDescent="0.25">
      <c r="C150" s="770"/>
      <c r="D150" s="760" t="s">
        <v>257</v>
      </c>
      <c r="E150" s="760"/>
      <c r="F150" s="760"/>
      <c r="G150" s="760"/>
      <c r="H150" s="760"/>
      <c r="I150" s="760"/>
      <c r="J150" s="760"/>
      <c r="K150" s="760"/>
      <c r="L150" s="760"/>
      <c r="M150" s="760"/>
      <c r="N150" s="760"/>
      <c r="O150" s="760"/>
      <c r="P150" s="760"/>
      <c r="Q150" s="760"/>
      <c r="R150" s="760"/>
      <c r="S150" s="760"/>
      <c r="T150" s="760"/>
    </row>
    <row r="151" spans="3:20" ht="18.75" hidden="1" customHeight="1" x14ac:dyDescent="0.25">
      <c r="C151" s="770"/>
      <c r="D151" s="760" t="s">
        <v>206</v>
      </c>
      <c r="E151" s="760"/>
      <c r="F151" s="760"/>
      <c r="G151" s="760"/>
      <c r="H151" s="760"/>
      <c r="I151" s="760"/>
      <c r="J151" s="760"/>
      <c r="K151" s="760"/>
      <c r="L151" s="760"/>
      <c r="M151" s="760"/>
      <c r="N151" s="760"/>
      <c r="O151" s="760"/>
      <c r="P151" s="760"/>
      <c r="Q151" s="760"/>
      <c r="R151" s="760"/>
      <c r="S151" s="760"/>
      <c r="T151" s="760"/>
    </row>
    <row r="152" spans="3:20" ht="18" customHeight="1" x14ac:dyDescent="0.25">
      <c r="C152" s="770"/>
      <c r="D152" s="771" t="s">
        <v>318</v>
      </c>
      <c r="E152" s="771"/>
      <c r="F152" s="771"/>
      <c r="G152" s="771"/>
      <c r="H152" s="771"/>
      <c r="I152" s="771"/>
      <c r="J152" s="771"/>
      <c r="K152" s="771"/>
      <c r="L152" s="771"/>
      <c r="M152" s="771"/>
      <c r="N152" s="771"/>
      <c r="O152" s="771"/>
      <c r="P152" s="771"/>
      <c r="Q152" s="771"/>
      <c r="R152" s="771"/>
      <c r="S152" s="771"/>
      <c r="T152" s="771"/>
    </row>
    <row r="153" spans="3:20" x14ac:dyDescent="0.25">
      <c r="C153" s="377" t="s">
        <v>194</v>
      </c>
      <c r="D153" s="760" t="s">
        <v>195</v>
      </c>
      <c r="E153" s="760"/>
      <c r="F153" s="760"/>
      <c r="G153" s="760"/>
      <c r="H153" s="760"/>
      <c r="I153" s="760"/>
      <c r="J153" s="760"/>
      <c r="K153" s="760"/>
      <c r="L153" s="760"/>
      <c r="M153" s="760"/>
      <c r="N153" s="760"/>
      <c r="O153" s="760"/>
      <c r="P153" s="760"/>
      <c r="Q153" s="760"/>
      <c r="R153" s="760"/>
      <c r="S153" s="760"/>
      <c r="T153" s="760"/>
    </row>
    <row r="154" spans="3:20" hidden="1" x14ac:dyDescent="0.25">
      <c r="C154" s="770" t="s">
        <v>198</v>
      </c>
      <c r="D154" s="760" t="s">
        <v>196</v>
      </c>
      <c r="E154" s="760"/>
      <c r="F154" s="760"/>
      <c r="G154" s="760"/>
      <c r="H154" s="760"/>
      <c r="I154" s="760"/>
      <c r="J154" s="760"/>
      <c r="K154" s="760"/>
      <c r="L154" s="760"/>
      <c r="M154" s="760"/>
      <c r="N154" s="760"/>
      <c r="O154" s="760"/>
      <c r="P154" s="760"/>
      <c r="Q154" s="760"/>
      <c r="R154" s="760"/>
      <c r="S154" s="760"/>
      <c r="T154" s="760"/>
    </row>
    <row r="155" spans="3:20" x14ac:dyDescent="0.25">
      <c r="C155" s="770"/>
      <c r="D155" s="760" t="s">
        <v>197</v>
      </c>
      <c r="E155" s="760"/>
      <c r="F155" s="760"/>
      <c r="G155" s="760"/>
      <c r="H155" s="760"/>
      <c r="I155" s="760"/>
      <c r="J155" s="760"/>
      <c r="K155" s="760"/>
      <c r="L155" s="760"/>
      <c r="M155" s="760"/>
      <c r="N155" s="760"/>
      <c r="O155" s="760"/>
      <c r="P155" s="760"/>
      <c r="Q155" s="760"/>
      <c r="R155" s="760"/>
      <c r="S155" s="760"/>
      <c r="T155" s="760"/>
    </row>
    <row r="156" spans="3:20" ht="15.75" hidden="1" customHeight="1" x14ac:dyDescent="0.25">
      <c r="C156" s="770"/>
      <c r="D156" s="760" t="s">
        <v>258</v>
      </c>
      <c r="E156" s="760"/>
      <c r="F156" s="760"/>
      <c r="G156" s="760"/>
      <c r="H156" s="760"/>
      <c r="I156" s="760"/>
      <c r="J156" s="760"/>
      <c r="K156" s="760"/>
      <c r="L156" s="760"/>
      <c r="M156" s="760"/>
      <c r="N156" s="760"/>
      <c r="O156" s="760"/>
      <c r="P156" s="760"/>
      <c r="Q156" s="760"/>
      <c r="R156" s="760"/>
      <c r="S156" s="760"/>
      <c r="T156" s="760"/>
    </row>
    <row r="157" spans="3:20" ht="36" customHeight="1" x14ac:dyDescent="0.25">
      <c r="C157" s="770" t="s">
        <v>199</v>
      </c>
      <c r="D157" s="760" t="s">
        <v>200</v>
      </c>
      <c r="E157" s="760"/>
      <c r="F157" s="760"/>
      <c r="G157" s="760"/>
      <c r="H157" s="760"/>
      <c r="I157" s="760"/>
      <c r="J157" s="760"/>
      <c r="K157" s="760"/>
      <c r="L157" s="760"/>
      <c r="M157" s="760"/>
      <c r="N157" s="760"/>
      <c r="O157" s="760"/>
      <c r="P157" s="760"/>
      <c r="Q157" s="760"/>
      <c r="R157" s="760"/>
      <c r="S157" s="760"/>
      <c r="T157" s="760"/>
    </row>
    <row r="158" spans="3:20" ht="51.75" customHeight="1" x14ac:dyDescent="0.25">
      <c r="C158" s="770"/>
      <c r="D158" s="760" t="s">
        <v>259</v>
      </c>
      <c r="E158" s="760"/>
      <c r="F158" s="760"/>
      <c r="G158" s="760"/>
      <c r="H158" s="760"/>
      <c r="I158" s="760"/>
      <c r="J158" s="760"/>
      <c r="K158" s="760"/>
      <c r="L158" s="760"/>
      <c r="M158" s="760"/>
      <c r="N158" s="760"/>
      <c r="O158" s="760"/>
      <c r="P158" s="760"/>
      <c r="Q158" s="760"/>
      <c r="R158" s="760"/>
      <c r="S158" s="760"/>
      <c r="T158" s="760"/>
    </row>
    <row r="159" spans="3:20" ht="18.75" x14ac:dyDescent="0.25">
      <c r="C159" s="769" t="s">
        <v>201</v>
      </c>
      <c r="D159" s="769"/>
      <c r="E159" s="769"/>
      <c r="F159" s="769"/>
      <c r="G159" s="769"/>
      <c r="H159" s="769"/>
      <c r="I159" s="769"/>
      <c r="J159" s="769"/>
      <c r="K159" s="769"/>
      <c r="L159" s="769"/>
      <c r="M159" s="769"/>
      <c r="N159" s="769"/>
      <c r="O159" s="769"/>
      <c r="P159" s="769"/>
      <c r="Q159" s="769"/>
      <c r="R159" s="769"/>
      <c r="S159" s="769"/>
      <c r="T159" s="769"/>
    </row>
    <row r="160" spans="3:20" x14ac:dyDescent="0.25">
      <c r="S160" s="253"/>
    </row>
    <row r="161" spans="3:25" s="253" customFormat="1" hidden="1" x14ac:dyDescent="0.25"/>
    <row r="162" spans="3:25" s="253" customFormat="1" ht="19.5" customHeight="1" x14ac:dyDescent="0.3">
      <c r="C162" s="772" t="s">
        <v>184</v>
      </c>
      <c r="D162" s="772"/>
      <c r="E162" s="772"/>
      <c r="F162" s="216"/>
      <c r="G162" s="765"/>
      <c r="H162" s="765"/>
      <c r="I162" s="765"/>
      <c r="J162" s="764"/>
      <c r="K162" s="764"/>
      <c r="L162" s="764"/>
      <c r="M162" s="218"/>
      <c r="N162" s="219"/>
      <c r="O162" s="219"/>
      <c r="P162" s="219"/>
      <c r="Q162" s="219"/>
      <c r="R162" s="219"/>
      <c r="S162" s="219"/>
      <c r="T162" s="220"/>
      <c r="U162" s="218"/>
      <c r="V162" s="218"/>
      <c r="W162" s="218"/>
      <c r="X162" s="218"/>
      <c r="Y162" s="218"/>
    </row>
    <row r="163" spans="3:25" s="253" customFormat="1" ht="18.75" x14ac:dyDescent="0.3">
      <c r="C163" s="238"/>
      <c r="D163" s="238"/>
      <c r="E163" s="238"/>
      <c r="F163" s="221"/>
      <c r="G163" s="218"/>
      <c r="H163" s="222" t="s">
        <v>28</v>
      </c>
      <c r="I163" s="222"/>
      <c r="J163" s="766" t="s">
        <v>29</v>
      </c>
      <c r="K163" s="766"/>
      <c r="L163" s="766"/>
      <c r="M163" s="222"/>
      <c r="N163" s="223"/>
      <c r="O163" s="223"/>
      <c r="P163" s="223"/>
      <c r="Q163" s="223"/>
      <c r="R163" s="223"/>
      <c r="S163" s="223"/>
      <c r="T163" s="220"/>
      <c r="U163" s="220"/>
      <c r="V163" s="220"/>
      <c r="W163" s="220"/>
      <c r="X163" s="220"/>
      <c r="Y163" s="224"/>
    </row>
    <row r="164" spans="3:25" s="253" customFormat="1" ht="18.75" x14ac:dyDescent="0.3">
      <c r="C164" s="238"/>
      <c r="D164" s="238"/>
      <c r="E164" s="238"/>
      <c r="F164" s="221"/>
      <c r="G164" s="218"/>
      <c r="H164" s="218"/>
      <c r="I164" s="218"/>
      <c r="J164" s="225"/>
      <c r="K164" s="225"/>
      <c r="L164" s="226"/>
      <c r="M164" s="226"/>
      <c r="N164" s="220"/>
      <c r="O164" s="220"/>
      <c r="P164" s="220"/>
      <c r="Q164" s="224"/>
      <c r="R164" s="227"/>
      <c r="S164" s="227"/>
      <c r="T164" s="217"/>
      <c r="U164" s="217"/>
      <c r="V164" s="217"/>
      <c r="W164" s="217"/>
      <c r="X164" s="217"/>
      <c r="Y164" s="227"/>
    </row>
    <row r="165" spans="3:25" s="253" customFormat="1" ht="19.5" customHeight="1" x14ac:dyDescent="0.3">
      <c r="C165" s="772" t="s">
        <v>185</v>
      </c>
      <c r="D165" s="772"/>
      <c r="E165" s="772"/>
      <c r="F165" s="216"/>
      <c r="G165" s="765"/>
      <c r="H165" s="765"/>
      <c r="I165" s="765"/>
      <c r="J165" s="764"/>
      <c r="K165" s="764"/>
      <c r="L165" s="764"/>
      <c r="N165" s="234"/>
      <c r="O165" s="218"/>
      <c r="P165" s="775"/>
      <c r="Q165" s="775"/>
      <c r="R165" s="231"/>
      <c r="S165" s="234"/>
      <c r="T165" s="256"/>
    </row>
    <row r="166" spans="3:25" s="253" customFormat="1" ht="18.75" x14ac:dyDescent="0.25">
      <c r="C166" s="216"/>
      <c r="D166" s="216"/>
      <c r="E166" s="216"/>
      <c r="F166" s="216"/>
      <c r="G166" s="218"/>
      <c r="H166" s="222" t="s">
        <v>28</v>
      </c>
      <c r="I166" s="222"/>
      <c r="J166" s="766" t="s">
        <v>29</v>
      </c>
      <c r="K166" s="766"/>
      <c r="L166" s="766"/>
      <c r="N166" s="222" t="s">
        <v>28</v>
      </c>
      <c r="O166" s="223"/>
      <c r="P166" s="776" t="s">
        <v>29</v>
      </c>
      <c r="Q166" s="776"/>
      <c r="R166" s="232"/>
      <c r="S166" s="222" t="s">
        <v>28</v>
      </c>
      <c r="T166" s="222" t="s">
        <v>29</v>
      </c>
    </row>
    <row r="167" spans="3:25" s="253" customFormat="1" ht="18.75" x14ac:dyDescent="0.3">
      <c r="C167" s="216"/>
      <c r="D167" s="216"/>
      <c r="E167" s="216"/>
      <c r="F167" s="216"/>
      <c r="G167" s="220"/>
      <c r="H167" s="220"/>
      <c r="I167" s="220"/>
      <c r="J167" s="228"/>
      <c r="K167" s="228"/>
      <c r="L167" s="222"/>
      <c r="N167" s="222"/>
      <c r="O167" s="220"/>
      <c r="P167" s="229"/>
      <c r="Q167" s="230"/>
      <c r="R167" s="230"/>
      <c r="S167" s="222"/>
      <c r="T167" s="222"/>
    </row>
    <row r="168" spans="3:25" s="253" customFormat="1" ht="18.75" customHeight="1" x14ac:dyDescent="0.3">
      <c r="C168" s="216"/>
      <c r="D168" s="216"/>
      <c r="E168" s="216"/>
      <c r="F168" s="216"/>
      <c r="G168" s="765"/>
      <c r="H168" s="765"/>
      <c r="I168" s="765"/>
      <c r="J168" s="764"/>
      <c r="K168" s="764"/>
      <c r="L168" s="764"/>
      <c r="N168" s="254"/>
      <c r="O168" s="255"/>
      <c r="P168" s="775"/>
      <c r="Q168" s="775"/>
      <c r="R168" s="231"/>
      <c r="S168" s="254"/>
      <c r="T168" s="235"/>
    </row>
    <row r="169" spans="3:25" s="253" customFormat="1" ht="18.75" x14ac:dyDescent="0.25">
      <c r="C169" s="216"/>
      <c r="D169" s="216"/>
      <c r="E169" s="216"/>
      <c r="F169" s="216"/>
      <c r="G169" s="218"/>
      <c r="H169" s="222" t="s">
        <v>28</v>
      </c>
      <c r="I169" s="222"/>
      <c r="J169" s="766" t="s">
        <v>29</v>
      </c>
      <c r="K169" s="766"/>
      <c r="L169" s="766"/>
      <c r="N169" s="222" t="s">
        <v>28</v>
      </c>
      <c r="O169" s="223"/>
      <c r="P169" s="776" t="s">
        <v>29</v>
      </c>
      <c r="Q169" s="776"/>
      <c r="R169" s="232"/>
      <c r="S169" s="222" t="s">
        <v>28</v>
      </c>
      <c r="T169" s="222" t="s">
        <v>29</v>
      </c>
    </row>
    <row r="170" spans="3:25" s="253" customFormat="1" ht="18.75" x14ac:dyDescent="0.3">
      <c r="C170" s="216"/>
      <c r="D170" s="216"/>
      <c r="E170" s="216"/>
      <c r="F170" s="216"/>
      <c r="G170" s="220"/>
      <c r="H170" s="220"/>
      <c r="I170" s="220"/>
      <c r="J170" s="228"/>
      <c r="K170" s="228"/>
      <c r="L170" s="222"/>
      <c r="N170" s="222"/>
      <c r="O170" s="220"/>
      <c r="P170" s="229"/>
      <c r="Q170" s="230"/>
      <c r="R170" s="230"/>
      <c r="S170" s="222"/>
      <c r="T170" s="222"/>
    </row>
    <row r="171" spans="3:25" x14ac:dyDescent="0.25">
      <c r="N171" s="233"/>
      <c r="O171" s="233"/>
      <c r="P171" s="233"/>
      <c r="Q171" s="233"/>
    </row>
    <row r="172" spans="3:25" s="257" customFormat="1" ht="21" customHeight="1" x14ac:dyDescent="0.25">
      <c r="C172" s="773" t="s">
        <v>188</v>
      </c>
      <c r="D172" s="774"/>
      <c r="E172" s="774"/>
      <c r="F172" s="774"/>
      <c r="G172" s="774"/>
      <c r="H172" s="774"/>
      <c r="I172" s="774"/>
      <c r="J172" s="774"/>
      <c r="K172" s="774"/>
      <c r="L172" s="774"/>
      <c r="M172" s="774"/>
      <c r="N172" s="774"/>
      <c r="O172" s="774"/>
      <c r="P172" s="774"/>
      <c r="Q172" s="774"/>
    </row>
    <row r="173" spans="3:25" s="257" customFormat="1" ht="24" hidden="1" customHeight="1" x14ac:dyDescent="0.25">
      <c r="C173" s="763">
        <v>1</v>
      </c>
      <c r="D173" s="760" t="s">
        <v>189</v>
      </c>
      <c r="E173" s="760"/>
      <c r="F173" s="760"/>
      <c r="G173" s="760"/>
      <c r="H173" s="760"/>
      <c r="I173" s="760"/>
      <c r="J173" s="760"/>
      <c r="K173" s="760"/>
      <c r="L173" s="760"/>
      <c r="M173" s="760"/>
      <c r="N173" s="760"/>
      <c r="O173" s="760"/>
      <c r="P173" s="760"/>
      <c r="Q173" s="760"/>
      <c r="R173" s="760"/>
      <c r="S173" s="760"/>
      <c r="T173" s="760"/>
    </row>
    <row r="174" spans="3:25" s="257" customFormat="1" ht="24" hidden="1" customHeight="1" x14ac:dyDescent="0.25">
      <c r="C174" s="763"/>
      <c r="D174" s="777" t="s">
        <v>204</v>
      </c>
      <c r="E174" s="777"/>
      <c r="F174" s="777"/>
      <c r="G174" s="777"/>
      <c r="H174" s="777"/>
      <c r="I174" s="777"/>
      <c r="J174" s="777"/>
      <c r="K174" s="777"/>
      <c r="L174" s="777"/>
      <c r="M174" s="777"/>
      <c r="N174" s="777"/>
      <c r="O174" s="777"/>
      <c r="P174" s="777"/>
      <c r="Q174" s="777"/>
      <c r="R174" s="777"/>
      <c r="S174" s="777"/>
      <c r="T174" s="777"/>
    </row>
    <row r="175" spans="3:25" s="257" customFormat="1" ht="24" customHeight="1" x14ac:dyDescent="0.25">
      <c r="C175" s="763"/>
      <c r="D175" s="760" t="s">
        <v>205</v>
      </c>
      <c r="E175" s="760"/>
      <c r="F175" s="760"/>
      <c r="G175" s="760"/>
      <c r="H175" s="760"/>
      <c r="I175" s="760"/>
      <c r="J175" s="760"/>
      <c r="K175" s="760"/>
      <c r="L175" s="760"/>
      <c r="M175" s="760"/>
      <c r="N175" s="760"/>
      <c r="O175" s="760"/>
      <c r="P175" s="760"/>
      <c r="Q175" s="760"/>
      <c r="R175" s="760"/>
      <c r="S175" s="760"/>
      <c r="T175" s="760"/>
    </row>
    <row r="176" spans="3:25" s="257" customFormat="1" ht="20.25" customHeight="1" x14ac:dyDescent="0.25">
      <c r="C176" s="376" t="s">
        <v>13</v>
      </c>
      <c r="D176" s="760" t="s">
        <v>256</v>
      </c>
      <c r="E176" s="760"/>
      <c r="F176" s="760"/>
      <c r="G176" s="760"/>
      <c r="H176" s="760"/>
      <c r="I176" s="760"/>
      <c r="J176" s="760"/>
      <c r="K176" s="760"/>
      <c r="L176" s="760"/>
      <c r="M176" s="760"/>
      <c r="N176" s="760"/>
      <c r="O176" s="760"/>
      <c r="P176" s="760"/>
      <c r="Q176" s="760"/>
      <c r="R176" s="760"/>
      <c r="S176" s="760"/>
      <c r="T176" s="760"/>
    </row>
    <row r="177" spans="3:20" s="257" customFormat="1" ht="23.25" hidden="1" customHeight="1" x14ac:dyDescent="0.25">
      <c r="C177" s="763" t="s">
        <v>12</v>
      </c>
      <c r="D177" s="760" t="s">
        <v>253</v>
      </c>
      <c r="E177" s="760"/>
      <c r="F177" s="760"/>
      <c r="G177" s="760"/>
      <c r="H177" s="760"/>
      <c r="I177" s="760"/>
      <c r="J177" s="760"/>
      <c r="K177" s="760"/>
      <c r="L177" s="760"/>
      <c r="M177" s="760"/>
      <c r="N177" s="760"/>
      <c r="O177" s="760"/>
      <c r="P177" s="760"/>
      <c r="Q177" s="760"/>
      <c r="R177" s="760"/>
      <c r="S177" s="760"/>
      <c r="T177" s="760"/>
    </row>
    <row r="178" spans="3:20" s="257" customFormat="1" ht="20.25" hidden="1" customHeight="1" x14ac:dyDescent="0.25">
      <c r="C178" s="763"/>
      <c r="D178" s="760" t="s">
        <v>254</v>
      </c>
      <c r="E178" s="760"/>
      <c r="F178" s="760"/>
      <c r="G178" s="760"/>
      <c r="H178" s="760"/>
      <c r="I178" s="760"/>
      <c r="J178" s="760"/>
      <c r="K178" s="760"/>
      <c r="L178" s="760"/>
      <c r="M178" s="760"/>
      <c r="N178" s="760"/>
      <c r="O178" s="760"/>
      <c r="P178" s="760"/>
      <c r="Q178" s="760"/>
      <c r="R178" s="760"/>
      <c r="S178" s="760"/>
      <c r="T178" s="760"/>
    </row>
    <row r="179" spans="3:20" s="257" customFormat="1" ht="24.75" customHeight="1" x14ac:dyDescent="0.25">
      <c r="C179" s="763"/>
      <c r="D179" s="760" t="s">
        <v>255</v>
      </c>
      <c r="E179" s="760"/>
      <c r="F179" s="760"/>
      <c r="G179" s="760"/>
      <c r="H179" s="760"/>
      <c r="I179" s="760"/>
      <c r="J179" s="760"/>
      <c r="K179" s="760"/>
      <c r="L179" s="760"/>
      <c r="M179" s="760"/>
      <c r="N179" s="760"/>
      <c r="O179" s="760"/>
      <c r="P179" s="760"/>
      <c r="Q179" s="760"/>
      <c r="R179" s="760"/>
      <c r="S179" s="760"/>
      <c r="T179" s="760"/>
    </row>
    <row r="180" spans="3:20" s="257" customFormat="1" ht="24" customHeight="1" x14ac:dyDescent="0.25">
      <c r="C180" s="376" t="s">
        <v>11</v>
      </c>
      <c r="D180" s="771" t="s">
        <v>319</v>
      </c>
      <c r="E180" s="771"/>
      <c r="F180" s="771"/>
      <c r="G180" s="771"/>
      <c r="H180" s="771"/>
      <c r="I180" s="771"/>
      <c r="J180" s="771"/>
      <c r="K180" s="771"/>
      <c r="L180" s="771"/>
      <c r="M180" s="771"/>
      <c r="N180" s="771"/>
      <c r="O180" s="771"/>
      <c r="P180" s="771"/>
      <c r="Q180" s="771"/>
      <c r="R180" s="771"/>
      <c r="S180" s="771"/>
      <c r="T180" s="771"/>
    </row>
    <row r="181" spans="3:20" s="257" customFormat="1" ht="24" customHeight="1" x14ac:dyDescent="0.25">
      <c r="C181" s="376" t="s">
        <v>78</v>
      </c>
      <c r="D181" s="760" t="s">
        <v>190</v>
      </c>
      <c r="E181" s="760"/>
      <c r="F181" s="760"/>
      <c r="G181" s="760"/>
      <c r="H181" s="760"/>
      <c r="I181" s="760"/>
      <c r="J181" s="760"/>
      <c r="K181" s="760"/>
      <c r="L181" s="760"/>
      <c r="M181" s="760"/>
      <c r="N181" s="760"/>
      <c r="O181" s="760"/>
      <c r="P181" s="760"/>
      <c r="Q181" s="760"/>
      <c r="R181" s="760"/>
      <c r="S181" s="760"/>
      <c r="T181" s="760"/>
    </row>
  </sheetData>
  <sheetProtection password="EA0B" sheet="1" objects="1" scenarios="1" insertColumns="0" insertRows="0" deleteColumns="0" deleteRows="0"/>
  <mergeCells count="136">
    <mergeCell ref="C162:E162"/>
    <mergeCell ref="J162:L162"/>
    <mergeCell ref="D150:T150"/>
    <mergeCell ref="D155:T155"/>
    <mergeCell ref="C172:Q172"/>
    <mergeCell ref="D177:T177"/>
    <mergeCell ref="D181:T181"/>
    <mergeCell ref="D176:T176"/>
    <mergeCell ref="D173:T173"/>
    <mergeCell ref="G168:I168"/>
    <mergeCell ref="P165:Q165"/>
    <mergeCell ref="P166:Q166"/>
    <mergeCell ref="P169:Q169"/>
    <mergeCell ref="J166:L166"/>
    <mergeCell ref="J168:L168"/>
    <mergeCell ref="J169:L169"/>
    <mergeCell ref="P168:Q168"/>
    <mergeCell ref="C165:E165"/>
    <mergeCell ref="C173:C175"/>
    <mergeCell ref="D175:T175"/>
    <mergeCell ref="D174:T174"/>
    <mergeCell ref="D178:T178"/>
    <mergeCell ref="D179:T179"/>
    <mergeCell ref="D180:T180"/>
    <mergeCell ref="C177:C179"/>
    <mergeCell ref="J165:L165"/>
    <mergeCell ref="G162:I162"/>
    <mergeCell ref="G165:I165"/>
    <mergeCell ref="J163:L163"/>
    <mergeCell ref="T113:T114"/>
    <mergeCell ref="J113:K114"/>
    <mergeCell ref="D114:I114"/>
    <mergeCell ref="D113:I113"/>
    <mergeCell ref="M113:Q114"/>
    <mergeCell ref="J115:L144"/>
    <mergeCell ref="S115:S144"/>
    <mergeCell ref="C147:T147"/>
    <mergeCell ref="C159:T159"/>
    <mergeCell ref="D148:T148"/>
    <mergeCell ref="C148:C152"/>
    <mergeCell ref="D152:T152"/>
    <mergeCell ref="D153:T153"/>
    <mergeCell ref="D154:T154"/>
    <mergeCell ref="C154:C156"/>
    <mergeCell ref="D156:T156"/>
    <mergeCell ref="D157:T157"/>
    <mergeCell ref="D149:T149"/>
    <mergeCell ref="C157:C158"/>
    <mergeCell ref="D158:T158"/>
    <mergeCell ref="C103:C112"/>
    <mergeCell ref="T84:T85"/>
    <mergeCell ref="C86:C102"/>
    <mergeCell ref="T86:T87"/>
    <mergeCell ref="C84:C85"/>
    <mergeCell ref="J84:K85"/>
    <mergeCell ref="S84:S85"/>
    <mergeCell ref="T103:T104"/>
    <mergeCell ref="J88:L102"/>
    <mergeCell ref="D104:I104"/>
    <mergeCell ref="J105:L112"/>
    <mergeCell ref="D103:I103"/>
    <mergeCell ref="D86:I86"/>
    <mergeCell ref="D87:I87"/>
    <mergeCell ref="D84:I84"/>
    <mergeCell ref="D85:I85"/>
    <mergeCell ref="M84:Q85"/>
    <mergeCell ref="M86:Q87"/>
    <mergeCell ref="M103:Q104"/>
    <mergeCell ref="S105:S112"/>
    <mergeCell ref="S88:S102"/>
    <mergeCell ref="D151:T151"/>
    <mergeCell ref="C55:C56"/>
    <mergeCell ref="J55:K56"/>
    <mergeCell ref="S55:S56"/>
    <mergeCell ref="D55:I55"/>
    <mergeCell ref="D56:I56"/>
    <mergeCell ref="M55:Q56"/>
    <mergeCell ref="C74:C83"/>
    <mergeCell ref="T55:T56"/>
    <mergeCell ref="C57:C73"/>
    <mergeCell ref="T57:T58"/>
    <mergeCell ref="J76:L83"/>
    <mergeCell ref="J59:L73"/>
    <mergeCell ref="M57:Q58"/>
    <mergeCell ref="M74:Q75"/>
    <mergeCell ref="S59:S73"/>
    <mergeCell ref="T74:T75"/>
    <mergeCell ref="D75:I75"/>
    <mergeCell ref="D74:I74"/>
    <mergeCell ref="D57:I57"/>
    <mergeCell ref="D58:I58"/>
    <mergeCell ref="S76:S83"/>
    <mergeCell ref="T28:T29"/>
    <mergeCell ref="T26:T27"/>
    <mergeCell ref="D7:I7"/>
    <mergeCell ref="J30:L44"/>
    <mergeCell ref="M28:Q29"/>
    <mergeCell ref="S30:S44"/>
    <mergeCell ref="T45:T46"/>
    <mergeCell ref="C45:C54"/>
    <mergeCell ref="C28:C44"/>
    <mergeCell ref="D28:I28"/>
    <mergeCell ref="D29:I29"/>
    <mergeCell ref="D45:I45"/>
    <mergeCell ref="D46:I46"/>
    <mergeCell ref="J47:L54"/>
    <mergeCell ref="M45:Q46"/>
    <mergeCell ref="S47:S54"/>
    <mergeCell ref="C26:C27"/>
    <mergeCell ref="J26:K27"/>
    <mergeCell ref="D26:I26"/>
    <mergeCell ref="D27:I27"/>
    <mergeCell ref="M26:Q27"/>
    <mergeCell ref="C2:T2"/>
    <mergeCell ref="C4:C5"/>
    <mergeCell ref="J4:L4"/>
    <mergeCell ref="R4:R5"/>
    <mergeCell ref="S4:S5"/>
    <mergeCell ref="T4:T5"/>
    <mergeCell ref="J5:K5"/>
    <mergeCell ref="D4:I5"/>
    <mergeCell ref="M4:Q4"/>
    <mergeCell ref="D6:I6"/>
    <mergeCell ref="M7:Q8"/>
    <mergeCell ref="T7:T8"/>
    <mergeCell ref="C9:C25"/>
    <mergeCell ref="D9:I9"/>
    <mergeCell ref="D10:I10"/>
    <mergeCell ref="J11:L25"/>
    <mergeCell ref="M9:Q10"/>
    <mergeCell ref="S11:S25"/>
    <mergeCell ref="J6:K6"/>
    <mergeCell ref="C7:C8"/>
    <mergeCell ref="J7:K8"/>
    <mergeCell ref="D8:I8"/>
    <mergeCell ref="T9:T10"/>
  </mergeCells>
  <dataValidations count="12">
    <dataValidation type="list" allowBlank="1" showInputMessage="1" showErrorMessage="1" sqref="J75">
      <formula1>$N$8</formula1>
    </dataValidation>
    <dataValidation type="list" allowBlank="1" showInputMessage="1" showErrorMessage="1" sqref="J104">
      <formula1>#REF!</formula1>
    </dataValidation>
    <dataValidation allowBlank="1" showInputMessage="1" showErrorMessage="1" promptTitle="НЕВЕРНЫЙ ФОРМАТ ВВОДА" sqref="Q76:Q83 Q105:Q112 Q115:Q144 Q59:Q73 Q88:Q102 Q30:Q44 Q47:Q54 Q11:Q25"/>
    <dataValidation type="date" errorStyle="warning" allowBlank="1" showInputMessage="1" showErrorMessage="1" promptTitle="НЕВЕРНЫЙ ФОРМАТ ВВОДА" sqref="P105:P112 P76:P83 P59:P73 P30:P44 P47:P54 P115:P144 P88:P102 P11:P25">
      <formula1>44355</formula1>
      <formula2>44544</formula2>
    </dataValidation>
    <dataValidation type="date" errorStyle="warning" allowBlank="1" showInputMessage="1" showErrorMessage="1" sqref="I59:I73 I30:I44 I115:I144 I88:I102 I105:I112 I76:I83 I47:I54 I11:I25">
      <formula1>44355</formula1>
      <formula2>44547</formula2>
    </dataValidation>
    <dataValidation type="list" allowBlank="1" showInputMessage="1" showErrorMessage="1" sqref="T115:T144">
      <formula1>$AA$6</formula1>
    </dataValidation>
    <dataValidation type="list" allowBlank="1" showInputMessage="1" showErrorMessage="1" sqref="T103:T104 T74:T75">
      <formula1>#REF!</formula1>
    </dataValidation>
    <dataValidation type="list" allowBlank="1" showInputMessage="1" showErrorMessage="1" sqref="T11:T25">
      <formula1>#REF!</formula1>
    </dataValidation>
    <dataValidation type="list" allowBlank="1" showInputMessage="1" showErrorMessage="1" sqref="N105:N112 N76:N83 N30:N44 N47:N54 N59:N73 N115:N144 N88:N102 N11:N25">
      <formula1>#REF!</formula1>
    </dataValidation>
    <dataValidation type="list" allowBlank="1" showInputMessage="1" showErrorMessage="1" sqref="E47:E54 E115:E144 E30:E44 E59:E73 E76:E83 E88:E102 E105:E112 E11:E25">
      <formula1>#REF!</formula1>
    </dataValidation>
    <dataValidation type="list" allowBlank="1" showInputMessage="1" showErrorMessage="1" sqref="T45:T46">
      <formula1>#REF!</formula1>
    </dataValidation>
    <dataValidation type="list" allowBlank="1" showInputMessage="1" showErrorMessage="1" sqref="T30:T44 T47:T54 T59:T73 T76:T83 T88:T102 T105:T112">
      <formula1>#REF!</formula1>
    </dataValidation>
  </dataValidations>
  <pageMargins left="0.39370078740157483" right="0.39370078740157483" top="0.74803149606299213" bottom="0.39370078740157483" header="0.19685039370078741" footer="0.19685039370078741"/>
  <pageSetup paperSize="9" scale="51" fitToHeight="0" orientation="landscape"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'[1]Термены и Пояснения'!#REF!</xm:f>
          </x14:formula1>
          <xm:sqref>K75 K104 J87:K87 J58:K58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topLeftCell="A2" zoomScale="95" zoomScaleNormal="95" workbookViewId="0">
      <selection activeCell="B17" sqref="B17"/>
    </sheetView>
  </sheetViews>
  <sheetFormatPr defaultRowHeight="18.75" x14ac:dyDescent="0.3"/>
  <cols>
    <col min="1" max="1" width="9.28515625" style="267" customWidth="1"/>
    <col min="2" max="2" width="33.5703125" style="302" customWidth="1"/>
    <col min="3" max="3" width="17.28515625" style="262" customWidth="1"/>
    <col min="4" max="4" width="17.7109375" style="262" customWidth="1"/>
    <col min="5" max="5" width="15.5703125" style="262" customWidth="1"/>
    <col min="6" max="6" width="30.5703125" style="262" customWidth="1"/>
    <col min="7" max="7" width="55.28515625" style="265" customWidth="1"/>
    <col min="8" max="8" width="27.28515625" style="265" hidden="1" customWidth="1"/>
    <col min="9" max="16384" width="9.140625" style="262"/>
  </cols>
  <sheetData>
    <row r="1" spans="1:13" ht="20.25" x14ac:dyDescent="0.3">
      <c r="A1" s="780" t="s">
        <v>209</v>
      </c>
      <c r="B1" s="780"/>
      <c r="C1" s="780"/>
      <c r="D1" s="780"/>
      <c r="E1" s="780"/>
      <c r="F1" s="780"/>
      <c r="G1" s="780"/>
      <c r="H1" s="780"/>
    </row>
    <row r="2" spans="1:13" ht="9" customHeight="1" x14ac:dyDescent="0.3">
      <c r="A2" s="263"/>
      <c r="B2" s="263"/>
      <c r="C2" s="263"/>
      <c r="D2" s="263"/>
      <c r="E2" s="263"/>
      <c r="F2" s="263"/>
      <c r="G2" s="264"/>
    </row>
    <row r="3" spans="1:13" x14ac:dyDescent="0.3">
      <c r="A3" s="781" t="s">
        <v>210</v>
      </c>
      <c r="B3" s="781"/>
      <c r="C3" s="781"/>
      <c r="D3" s="781"/>
      <c r="E3" s="781"/>
      <c r="F3" s="781"/>
      <c r="G3" s="781"/>
      <c r="H3" s="781"/>
    </row>
    <row r="4" spans="1:13" ht="9" customHeight="1" x14ac:dyDescent="0.3">
      <c r="A4" s="266"/>
      <c r="B4" s="266"/>
      <c r="C4" s="266"/>
      <c r="D4" s="266"/>
      <c r="E4" s="266"/>
      <c r="F4" s="266"/>
      <c r="G4" s="266"/>
      <c r="H4" s="266"/>
    </row>
    <row r="5" spans="1:13" ht="41.25" customHeight="1" x14ac:dyDescent="0.3">
      <c r="A5" s="782" t="s">
        <v>211</v>
      </c>
      <c r="B5" s="782"/>
      <c r="C5" s="782"/>
      <c r="D5" s="782"/>
      <c r="E5" s="782"/>
      <c r="F5" s="782"/>
      <c r="G5" s="782"/>
      <c r="H5" s="782"/>
      <c r="I5" s="140"/>
      <c r="J5" s="140"/>
      <c r="K5" s="140"/>
    </row>
    <row r="6" spans="1:13" ht="12.75" customHeight="1" x14ac:dyDescent="0.3">
      <c r="B6" s="267"/>
      <c r="C6" s="267"/>
      <c r="D6" s="267"/>
      <c r="E6" s="267"/>
      <c r="F6" s="267"/>
      <c r="G6" s="268"/>
    </row>
    <row r="7" spans="1:13" s="114" customFormat="1" ht="18.75" customHeight="1" x14ac:dyDescent="0.3">
      <c r="A7" s="783" t="s">
        <v>263</v>
      </c>
      <c r="B7" s="784"/>
      <c r="C7" s="784"/>
      <c r="D7" s="784"/>
      <c r="E7" s="784"/>
      <c r="F7" s="784"/>
      <c r="G7" s="784"/>
      <c r="H7" s="269"/>
      <c r="I7" s="269"/>
      <c r="J7" s="269"/>
      <c r="K7" s="269"/>
      <c r="L7" s="269"/>
      <c r="M7" s="269"/>
    </row>
    <row r="8" spans="1:13" ht="24.75" customHeight="1" x14ac:dyDescent="0.3">
      <c r="A8" s="476" t="s">
        <v>212</v>
      </c>
      <c r="B8" s="476"/>
      <c r="C8" s="476"/>
      <c r="D8" s="476"/>
      <c r="E8" s="476"/>
      <c r="F8" s="476"/>
      <c r="G8" s="476"/>
      <c r="H8" s="476"/>
      <c r="I8" s="140"/>
      <c r="J8" s="140"/>
      <c r="K8" s="140"/>
    </row>
    <row r="9" spans="1:13" ht="38.25" customHeight="1" x14ac:dyDescent="0.3">
      <c r="A9" s="778" t="s">
        <v>213</v>
      </c>
      <c r="B9" s="778"/>
      <c r="C9" s="779" t="s">
        <v>262</v>
      </c>
      <c r="D9" s="779"/>
      <c r="E9" s="779"/>
      <c r="F9" s="779"/>
      <c r="G9" s="779"/>
    </row>
    <row r="10" spans="1:13" ht="11.25" customHeight="1" x14ac:dyDescent="0.3">
      <c r="A10" s="270"/>
      <c r="B10" s="270"/>
      <c r="C10" s="270"/>
      <c r="D10" s="270"/>
      <c r="E10" s="270"/>
      <c r="F10" s="270"/>
      <c r="G10" s="270"/>
      <c r="H10" s="270"/>
      <c r="I10" s="140"/>
      <c r="J10" s="140"/>
      <c r="K10" s="140"/>
    </row>
    <row r="11" spans="1:13" ht="18" customHeight="1" x14ac:dyDescent="0.3">
      <c r="A11" s="785" t="s">
        <v>214</v>
      </c>
      <c r="B11" s="785"/>
      <c r="C11" s="785"/>
      <c r="D11" s="386" t="s">
        <v>315</v>
      </c>
      <c r="E11" s="271" t="s">
        <v>215</v>
      </c>
      <c r="F11" s="386" t="s">
        <v>316</v>
      </c>
      <c r="G11" s="272"/>
      <c r="H11" s="273"/>
      <c r="I11" s="140"/>
      <c r="J11" s="140"/>
      <c r="K11" s="140"/>
    </row>
    <row r="12" spans="1:13" ht="19.5" thickBot="1" x14ac:dyDescent="0.35">
      <c r="A12" s="272"/>
      <c r="B12" s="272"/>
      <c r="C12" s="304"/>
      <c r="D12" s="304"/>
      <c r="E12" s="304"/>
      <c r="F12" s="304"/>
      <c r="G12" s="272"/>
      <c r="H12" s="273"/>
      <c r="I12" s="140"/>
      <c r="J12" s="140"/>
      <c r="K12" s="140"/>
    </row>
    <row r="13" spans="1:13" s="274" customFormat="1" ht="60.75" customHeight="1" x14ac:dyDescent="0.25">
      <c r="A13" s="786" t="s">
        <v>16</v>
      </c>
      <c r="B13" s="788" t="s">
        <v>216</v>
      </c>
      <c r="C13" s="788" t="s">
        <v>217</v>
      </c>
      <c r="D13" s="788" t="s">
        <v>218</v>
      </c>
      <c r="E13" s="806" t="s">
        <v>219</v>
      </c>
      <c r="F13" s="807"/>
      <c r="G13" s="791" t="s">
        <v>42</v>
      </c>
      <c r="H13" s="792"/>
    </row>
    <row r="14" spans="1:13" s="274" customFormat="1" ht="15.75" customHeight="1" x14ac:dyDescent="0.25">
      <c r="A14" s="787"/>
      <c r="B14" s="789"/>
      <c r="C14" s="789"/>
      <c r="D14" s="790"/>
      <c r="E14" s="275" t="s">
        <v>220</v>
      </c>
      <c r="F14" s="793" t="s">
        <v>221</v>
      </c>
      <c r="G14" s="796" t="s">
        <v>222</v>
      </c>
      <c r="H14" s="799" t="s">
        <v>223</v>
      </c>
    </row>
    <row r="15" spans="1:13" s="274" customFormat="1" ht="35.25" customHeight="1" x14ac:dyDescent="0.25">
      <c r="A15" s="787"/>
      <c r="B15" s="789"/>
      <c r="C15" s="789"/>
      <c r="D15" s="790"/>
      <c r="E15" s="276" t="s">
        <v>224</v>
      </c>
      <c r="F15" s="794"/>
      <c r="G15" s="797"/>
      <c r="H15" s="799"/>
    </row>
    <row r="16" spans="1:13" s="274" customFormat="1" ht="33.75" customHeight="1" x14ac:dyDescent="0.25">
      <c r="A16" s="787"/>
      <c r="B16" s="789"/>
      <c r="C16" s="789"/>
      <c r="D16" s="790"/>
      <c r="E16" s="277" t="s">
        <v>225</v>
      </c>
      <c r="F16" s="795"/>
      <c r="G16" s="798"/>
      <c r="H16" s="799"/>
    </row>
    <row r="17" spans="1:8" s="274" customFormat="1" ht="30" customHeight="1" x14ac:dyDescent="0.25">
      <c r="A17" s="306">
        <v>1</v>
      </c>
      <c r="B17" s="387" t="s">
        <v>317</v>
      </c>
      <c r="C17" s="279"/>
      <c r="D17" s="279"/>
      <c r="E17" s="280" t="s">
        <v>226</v>
      </c>
      <c r="F17" s="279" t="s">
        <v>227</v>
      </c>
      <c r="G17" s="281"/>
      <c r="H17" s="307"/>
    </row>
    <row r="18" spans="1:8" s="274" customFormat="1" ht="46.5" customHeight="1" x14ac:dyDescent="0.25">
      <c r="A18" s="800" t="s">
        <v>112</v>
      </c>
      <c r="B18" s="801" t="s">
        <v>228</v>
      </c>
      <c r="C18" s="802"/>
      <c r="D18" s="802"/>
      <c r="E18" s="803"/>
      <c r="F18" s="279" t="s">
        <v>229</v>
      </c>
      <c r="G18" s="804"/>
      <c r="H18" s="307"/>
    </row>
    <row r="19" spans="1:8" s="274" customFormat="1" ht="50.25" customHeight="1" x14ac:dyDescent="0.25">
      <c r="A19" s="800"/>
      <c r="B19" s="801"/>
      <c r="C19" s="802"/>
      <c r="D19" s="802"/>
      <c r="E19" s="803"/>
      <c r="F19" s="279" t="s">
        <v>230</v>
      </c>
      <c r="G19" s="805"/>
      <c r="H19" s="307"/>
    </row>
    <row r="20" spans="1:8" s="274" customFormat="1" ht="132.75" customHeight="1" x14ac:dyDescent="0.25">
      <c r="A20" s="308" t="s">
        <v>146</v>
      </c>
      <c r="B20" s="282" t="s">
        <v>231</v>
      </c>
      <c r="C20" s="283">
        <f>'Таб.1 '!H8</f>
        <v>1359704</v>
      </c>
      <c r="D20" s="283">
        <f>'Таб.2 '!T33</f>
        <v>1784664</v>
      </c>
      <c r="E20" s="284" t="s">
        <v>226</v>
      </c>
      <c r="F20" s="278" t="s">
        <v>232</v>
      </c>
      <c r="G20" s="120" t="s">
        <v>260</v>
      </c>
      <c r="H20" s="307"/>
    </row>
    <row r="21" spans="1:8" s="274" customFormat="1" ht="36.75" customHeight="1" x14ac:dyDescent="0.25">
      <c r="A21" s="812" t="s">
        <v>147</v>
      </c>
      <c r="B21" s="282" t="s">
        <v>233</v>
      </c>
      <c r="C21" s="813">
        <f>C23+C24</f>
        <v>222000</v>
      </c>
      <c r="D21" s="813">
        <f>D23+D24</f>
        <v>318000</v>
      </c>
      <c r="E21" s="821"/>
      <c r="F21" s="823"/>
      <c r="G21" s="824"/>
      <c r="H21" s="808"/>
    </row>
    <row r="22" spans="1:8" s="274" customFormat="1" ht="15.75" x14ac:dyDescent="0.25">
      <c r="A22" s="812"/>
      <c r="B22" s="285" t="s">
        <v>128</v>
      </c>
      <c r="C22" s="794"/>
      <c r="D22" s="794"/>
      <c r="E22" s="822"/>
      <c r="F22" s="823"/>
      <c r="G22" s="824"/>
      <c r="H22" s="808"/>
    </row>
    <row r="23" spans="1:8" s="274" customFormat="1" ht="70.5" customHeight="1" x14ac:dyDescent="0.25">
      <c r="A23" s="308" t="s">
        <v>234</v>
      </c>
      <c r="B23" s="286" t="s">
        <v>235</v>
      </c>
      <c r="C23" s="287">
        <f>'Таб.1 '!H15</f>
        <v>72000</v>
      </c>
      <c r="D23" s="287">
        <f>'доп Таб 3 '!P13</f>
        <v>72000</v>
      </c>
      <c r="E23" s="288" t="s">
        <v>226</v>
      </c>
      <c r="F23" s="375" t="s">
        <v>236</v>
      </c>
      <c r="G23" s="122"/>
      <c r="H23" s="307"/>
    </row>
    <row r="24" spans="1:8" s="274" customFormat="1" ht="90" customHeight="1" x14ac:dyDescent="0.25">
      <c r="A24" s="308" t="s">
        <v>237</v>
      </c>
      <c r="B24" s="286" t="s">
        <v>238</v>
      </c>
      <c r="C24" s="287">
        <f>'Таб.1 '!H18</f>
        <v>150000</v>
      </c>
      <c r="D24" s="287">
        <f>'доп Таб 3 '!P56</f>
        <v>246000</v>
      </c>
      <c r="E24" s="288" t="s">
        <v>226</v>
      </c>
      <c r="F24" s="809" t="s">
        <v>236</v>
      </c>
      <c r="G24" s="120" t="s">
        <v>252</v>
      </c>
      <c r="H24" s="307"/>
    </row>
    <row r="25" spans="1:8" s="274" customFormat="1" ht="78.75" customHeight="1" x14ac:dyDescent="0.25">
      <c r="A25" s="309"/>
      <c r="B25" s="289"/>
      <c r="C25" s="290"/>
      <c r="D25" s="290"/>
      <c r="E25" s="291"/>
      <c r="F25" s="810"/>
      <c r="G25" s="124"/>
      <c r="H25" s="307"/>
    </row>
    <row r="26" spans="1:8" s="274" customFormat="1" ht="50.25" customHeight="1" x14ac:dyDescent="0.25">
      <c r="A26" s="811" t="s">
        <v>147</v>
      </c>
      <c r="B26" s="292" t="s">
        <v>239</v>
      </c>
      <c r="C26" s="813" t="e">
        <f>C28+C29</f>
        <v>#REF!</v>
      </c>
      <c r="D26" s="813">
        <f>D28+D29</f>
        <v>60000</v>
      </c>
      <c r="E26" s="814"/>
      <c r="F26" s="816"/>
      <c r="G26" s="818"/>
      <c r="H26" s="307"/>
    </row>
    <row r="27" spans="1:8" s="274" customFormat="1" ht="18" customHeight="1" x14ac:dyDescent="0.25">
      <c r="A27" s="812"/>
      <c r="B27" s="293" t="s">
        <v>128</v>
      </c>
      <c r="C27" s="794"/>
      <c r="D27" s="794"/>
      <c r="E27" s="815"/>
      <c r="F27" s="817"/>
      <c r="G27" s="819"/>
      <c r="H27" s="307"/>
    </row>
    <row r="28" spans="1:8" s="274" customFormat="1" ht="49.5" customHeight="1" x14ac:dyDescent="0.25">
      <c r="A28" s="310" t="s">
        <v>234</v>
      </c>
      <c r="B28" s="294" t="s">
        <v>109</v>
      </c>
      <c r="C28" s="295" t="e">
        <f>#REF!</f>
        <v>#REF!</v>
      </c>
      <c r="D28" s="295">
        <f>'доп Таб 3 '!P101</f>
        <v>20000</v>
      </c>
      <c r="E28" s="320" t="s">
        <v>226</v>
      </c>
      <c r="F28" s="321" t="s">
        <v>232</v>
      </c>
      <c r="G28" s="819"/>
      <c r="H28" s="307"/>
    </row>
    <row r="29" spans="1:8" s="274" customFormat="1" ht="38.25" customHeight="1" x14ac:dyDescent="0.25">
      <c r="A29" s="310" t="s">
        <v>237</v>
      </c>
      <c r="B29" s="298" t="s">
        <v>110</v>
      </c>
      <c r="C29" s="295" t="e">
        <f>#REF!</f>
        <v>#REF!</v>
      </c>
      <c r="D29" s="295">
        <f>'доп Таб 3 '!P109</f>
        <v>40000</v>
      </c>
      <c r="E29" s="320" t="s">
        <v>226</v>
      </c>
      <c r="F29" s="321" t="s">
        <v>232</v>
      </c>
      <c r="G29" s="820"/>
      <c r="H29" s="307"/>
    </row>
    <row r="30" spans="1:8" s="274" customFormat="1" ht="67.5" customHeight="1" x14ac:dyDescent="0.25">
      <c r="A30" s="310" t="s">
        <v>113</v>
      </c>
      <c r="B30" s="299" t="s">
        <v>240</v>
      </c>
      <c r="C30" s="295"/>
      <c r="D30" s="295"/>
      <c r="E30" s="296" t="s">
        <v>226</v>
      </c>
      <c r="F30" s="297" t="s">
        <v>314</v>
      </c>
      <c r="G30" s="120" t="s">
        <v>313</v>
      </c>
      <c r="H30" s="307"/>
    </row>
    <row r="31" spans="1:8" s="274" customFormat="1" ht="63" customHeight="1" x14ac:dyDescent="0.25">
      <c r="A31" s="310" t="s">
        <v>114</v>
      </c>
      <c r="B31" s="278" t="s">
        <v>241</v>
      </c>
      <c r="C31" s="300"/>
      <c r="D31" s="300"/>
      <c r="E31" s="296"/>
      <c r="F31" s="300"/>
      <c r="G31" s="297" t="s">
        <v>242</v>
      </c>
      <c r="H31" s="307"/>
    </row>
    <row r="32" spans="1:8" s="274" customFormat="1" ht="48" customHeight="1" x14ac:dyDescent="0.25">
      <c r="A32" s="800" t="s">
        <v>162</v>
      </c>
      <c r="B32" s="809" t="s">
        <v>243</v>
      </c>
      <c r="C32" s="816"/>
      <c r="D32" s="816"/>
      <c r="E32" s="821" t="s">
        <v>226</v>
      </c>
      <c r="F32" s="279" t="s">
        <v>244</v>
      </c>
      <c r="G32" s="816"/>
      <c r="H32" s="307"/>
    </row>
    <row r="33" spans="1:13" s="274" customFormat="1" ht="34.5" customHeight="1" x14ac:dyDescent="0.25">
      <c r="A33" s="800"/>
      <c r="B33" s="829"/>
      <c r="C33" s="831"/>
      <c r="D33" s="831"/>
      <c r="E33" s="821"/>
      <c r="F33" s="301" t="s">
        <v>245</v>
      </c>
      <c r="G33" s="831"/>
      <c r="H33" s="307"/>
    </row>
    <row r="34" spans="1:13" ht="30.75" customHeight="1" thickBot="1" x14ac:dyDescent="0.35">
      <c r="A34" s="828"/>
      <c r="B34" s="830"/>
      <c r="C34" s="832"/>
      <c r="D34" s="832"/>
      <c r="E34" s="833"/>
      <c r="F34" s="311" t="s">
        <v>246</v>
      </c>
      <c r="G34" s="832"/>
      <c r="H34" s="312" t="s">
        <v>247</v>
      </c>
    </row>
    <row r="35" spans="1:13" s="265" customFormat="1" ht="40.5" customHeight="1" x14ac:dyDescent="0.3">
      <c r="A35" s="305" t="s">
        <v>148</v>
      </c>
      <c r="B35" s="319" t="s">
        <v>248</v>
      </c>
      <c r="C35" s="825" t="s">
        <v>249</v>
      </c>
      <c r="D35" s="826"/>
      <c r="E35" s="826"/>
      <c r="F35" s="826"/>
      <c r="G35" s="827"/>
      <c r="I35" s="262"/>
      <c r="J35" s="262"/>
      <c r="K35" s="262"/>
      <c r="L35" s="262"/>
      <c r="M35" s="262"/>
    </row>
    <row r="36" spans="1:13" s="265" customFormat="1" x14ac:dyDescent="0.3">
      <c r="A36" s="267"/>
      <c r="B36" s="302"/>
      <c r="C36" s="303"/>
      <c r="D36" s="303"/>
      <c r="E36" s="262"/>
      <c r="F36" s="303"/>
      <c r="I36" s="262"/>
      <c r="J36" s="262"/>
      <c r="K36" s="262"/>
      <c r="L36" s="262"/>
      <c r="M36" s="262"/>
    </row>
    <row r="37" spans="1:13" s="265" customFormat="1" ht="20.25" customHeight="1" x14ac:dyDescent="0.3">
      <c r="A37" s="267"/>
      <c r="B37" s="302" t="s">
        <v>250</v>
      </c>
      <c r="C37" s="262"/>
      <c r="D37" s="262"/>
      <c r="E37" s="262"/>
      <c r="F37" s="262" t="s">
        <v>251</v>
      </c>
      <c r="I37" s="262"/>
      <c r="J37" s="262"/>
      <c r="K37" s="262"/>
      <c r="L37" s="262"/>
      <c r="M37" s="262"/>
    </row>
  </sheetData>
  <mergeCells count="44">
    <mergeCell ref="C35:G35"/>
    <mergeCell ref="A32:A34"/>
    <mergeCell ref="B32:B34"/>
    <mergeCell ref="C32:C34"/>
    <mergeCell ref="D32:D34"/>
    <mergeCell ref="E32:E34"/>
    <mergeCell ref="G32:G34"/>
    <mergeCell ref="H21:H22"/>
    <mergeCell ref="F24:F25"/>
    <mergeCell ref="A26:A27"/>
    <mergeCell ref="C26:C27"/>
    <mergeCell ref="D26:D27"/>
    <mergeCell ref="E26:E27"/>
    <mergeCell ref="F26:F27"/>
    <mergeCell ref="G26:G29"/>
    <mergeCell ref="A21:A22"/>
    <mergeCell ref="C21:C22"/>
    <mergeCell ref="D21:D22"/>
    <mergeCell ref="E21:E22"/>
    <mergeCell ref="F21:F22"/>
    <mergeCell ref="G21:G22"/>
    <mergeCell ref="G13:H13"/>
    <mergeCell ref="F14:F16"/>
    <mergeCell ref="G14:G16"/>
    <mergeCell ref="H14:H16"/>
    <mergeCell ref="A18:A19"/>
    <mergeCell ref="B18:B19"/>
    <mergeCell ref="C18:C19"/>
    <mergeCell ref="D18:D19"/>
    <mergeCell ref="E18:E19"/>
    <mergeCell ref="G18:G19"/>
    <mergeCell ref="E13:F13"/>
    <mergeCell ref="A11:C11"/>
    <mergeCell ref="A13:A16"/>
    <mergeCell ref="B13:B16"/>
    <mergeCell ref="C13:C16"/>
    <mergeCell ref="D13:D16"/>
    <mergeCell ref="A9:B9"/>
    <mergeCell ref="C9:G9"/>
    <mergeCell ref="A1:H1"/>
    <mergeCell ref="A3:H3"/>
    <mergeCell ref="A5:H5"/>
    <mergeCell ref="A7:G7"/>
    <mergeCell ref="A8:H8"/>
  </mergeCells>
  <pageMargins left="0.59055118110236227" right="0.19685039370078741" top="0.27559055118110237" bottom="0.19685039370078741" header="0.11811023622047245" footer="0.11811023622047245"/>
  <pageSetup paperSize="9" scale="52"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Тит лист</vt:lpstr>
      <vt:lpstr>Таб.1 </vt:lpstr>
      <vt:lpstr>Таб.2 </vt:lpstr>
      <vt:lpstr>доп Таб 3 </vt:lpstr>
      <vt:lpstr>доп Таб 4 </vt:lpstr>
      <vt:lpstr>Заключ</vt:lpstr>
      <vt:lpstr>'доп Таб 3 '!Заголовки_для_печати</vt:lpstr>
      <vt:lpstr>'доп Таб 4 '!Заголовки_для_печати</vt:lpstr>
      <vt:lpstr>Заключ!Заголовки_для_печати</vt:lpstr>
      <vt:lpstr>'Таб.1 '!Заголовки_для_печати</vt:lpstr>
      <vt:lpstr>'Таб.2 '!Заголовки_для_печати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Коломоец</dc:creator>
  <cp:lastModifiedBy>user</cp:lastModifiedBy>
  <cp:lastPrinted>2021-11-11T11:46:42Z</cp:lastPrinted>
  <dcterms:created xsi:type="dcterms:W3CDTF">2021-03-04T07:06:29Z</dcterms:created>
  <dcterms:modified xsi:type="dcterms:W3CDTF">2021-11-12T08:47:11Z</dcterms:modified>
</cp:coreProperties>
</file>