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кв. 2021" sheetId="1" r:id="rId1"/>
  </sheets>
  <definedNames>
    <definedName name="_xlnm._FilterDatabase" localSheetId="0" hidden="1">'1кв. 2021'!$A$6:$H$11</definedName>
    <definedName name="Z_2505F84B_EDD5_43D7_8CE7_AFF925DFBFF7_.wvu.Cols" localSheetId="0" hidden="1">'1кв. 2021'!$A:$A</definedName>
    <definedName name="Z_2505F84B_EDD5_43D7_8CE7_AFF925DFBFF7_.wvu.PrintArea" localSheetId="0" hidden="1">'1кв. 2021'!$B$2:$H$11</definedName>
    <definedName name="Z_2505F84B_EDD5_43D7_8CE7_AFF925DFBFF7_.wvu.PrintTitles" localSheetId="0" hidden="1">'1кв. 2021'!$B:$B,'1кв. 2021'!$4:$6</definedName>
    <definedName name="Z_2505F84B_EDD5_43D7_8CE7_AFF925DFBFF7_.wvu.Rows" localSheetId="0" hidden="1">'1кв. 2021'!#REF!,'1кв. 2021'!$6:$6,'1кв. 2021'!#REF!,'1кв. 2021'!#REF!,'1кв. 2021'!#REF!,'1кв. 2021'!#REF!</definedName>
    <definedName name="Z_9D015A7B_71BF_4A38_92C8_CCD8973F5CA0_.wvu.Cols" localSheetId="0" hidden="1">'1кв. 2021'!$A:$A,'1кв. 2021'!$C:$C</definedName>
    <definedName name="Z_9D015A7B_71BF_4A38_92C8_CCD8973F5CA0_.wvu.FilterData" localSheetId="0" hidden="1">'1кв. 2021'!$A$6:$H$11</definedName>
    <definedName name="Z_9D015A7B_71BF_4A38_92C8_CCD8973F5CA0_.wvu.PrintArea" localSheetId="0" hidden="1">'1кв. 2021'!#REF!</definedName>
    <definedName name="Z_9D015A7B_71BF_4A38_92C8_CCD8973F5CA0_.wvu.PrintTitles" localSheetId="0" hidden="1">'1кв. 2021'!$B:$B,'1кв. 2021'!$4:$6</definedName>
    <definedName name="Z_9D015A7B_71BF_4A38_92C8_CCD8973F5CA0_.wvu.Rows" localSheetId="0" hidden="1">'1кв. 2021'!#REF!</definedName>
    <definedName name="_xlnm.Print_Titles" localSheetId="0">'1кв. 2021'!$A:$C,'1кв. 2021'!$4:$5</definedName>
  </definedNames>
  <calcPr calcId="125725" iterate="1"/>
</workbook>
</file>

<file path=xl/calcChain.xml><?xml version="1.0" encoding="utf-8"?>
<calcChain xmlns="http://schemas.openxmlformats.org/spreadsheetml/2006/main">
  <c r="H23" i="1"/>
  <c r="H24"/>
  <c r="H25"/>
  <c r="H16"/>
  <c r="H17"/>
  <c r="G14"/>
  <c r="E8"/>
  <c r="E32"/>
  <c r="D32"/>
  <c r="D8"/>
  <c r="H13"/>
  <c r="H22"/>
  <c r="H26"/>
  <c r="G9"/>
  <c r="G10"/>
  <c r="G11"/>
  <c r="G12"/>
  <c r="G16"/>
  <c r="G17"/>
  <c r="G19"/>
  <c r="G20"/>
  <c r="G21"/>
  <c r="G22"/>
  <c r="G23"/>
  <c r="G25"/>
  <c r="G26"/>
  <c r="F8"/>
  <c r="H8" s="1"/>
  <c r="F32"/>
  <c r="H32" l="1"/>
  <c r="G32"/>
  <c r="G8"/>
</calcChain>
</file>

<file path=xl/sharedStrings.xml><?xml version="1.0" encoding="utf-8"?>
<sst xmlns="http://schemas.openxmlformats.org/spreadsheetml/2006/main" count="46" uniqueCount="46">
  <si>
    <t>(тыс. рублей)</t>
  </si>
  <si>
    <t>№</t>
  </si>
  <si>
    <t>Наименование</t>
  </si>
  <si>
    <t>КЦСР</t>
  </si>
  <si>
    <t>Муниципальные программы</t>
  </si>
  <si>
    <t>Бюджетные ассигнования на год</t>
  </si>
  <si>
    <t>% исполнение к годовым назначениям</t>
  </si>
  <si>
    <t>Всего</t>
  </si>
  <si>
    <t>121F255550</t>
  </si>
  <si>
    <t>МП" Благоустройство муниципального образования "</t>
  </si>
  <si>
    <t>МП « Комплексное развитие сельских территорий»</t>
  </si>
  <si>
    <t>2И00000000</t>
  </si>
  <si>
    <t>МП" Благоустройство муниципального образования " Основное мероприятие «Работы по благоустройству»</t>
  </si>
  <si>
    <t>МП" Благоустройство муниципального образования " Основное мероприятие «Уличное освещение»</t>
  </si>
  <si>
    <t>МП "Формирование современной городской среды Романовского муниципального образования на 2018-2022 годы"Ремонт общественных территорий</t>
  </si>
  <si>
    <t>МП "Формирование современной городской среды Романовского муниципального образования на 2018-2022 годы" Поддержка государственных программ субъектов Российской Федерации и муниципальных программ формирования современной городской среды</t>
  </si>
  <si>
    <t>МП "Формирование современной городской среды Романовского муниципального образования на 2018-2022 годы". Основное мероприятие  «Разработка проектно-сметной  документации» (изготовление документации, строительный контроль)</t>
  </si>
  <si>
    <t>МП "Проектирование и ремонт автомобильных дорог». Основное мероприятие "Разработка проекто-сметной документации"</t>
  </si>
  <si>
    <t>МП "Проектирование и ремонт автомобильных дорог». Основное мероприятие "Содержание  автомобильных дорог"</t>
  </si>
  <si>
    <t>МП "Проектирование и ремонт автомобильных дорог». Основное мероприятие  "Ремонт  автомобильных дорог"</t>
  </si>
  <si>
    <t>МП "Профилактика терроризма и экстремизма, а также минимизация и (или) ликвидация последствий проявления терроризма и экстремизма "</t>
  </si>
  <si>
    <t>МП 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района»</t>
  </si>
  <si>
    <t>МП "Обеспечение первичных мер пожарной безопасности  муниципального образования"</t>
  </si>
  <si>
    <t>МП "Обеспечение населения муниципального образования питьевой водой "</t>
  </si>
  <si>
    <t>МП "Приобретение и установка детского игрового комплекса в р.п.Романовка Романовского муниципального образования Романовского муниципального района Саратовской области"</t>
  </si>
  <si>
    <t>Исполнение за январь-июнь 2021 года</t>
  </si>
  <si>
    <t>МП «Подготовка и проведение празднования 76-ой годовщины Победы в Великой Отечественной войне 1941-1945 годов»</t>
  </si>
  <si>
    <t>МП «Проведение культурно-массовых мероприятий в муниципальном образовании»</t>
  </si>
  <si>
    <t>МП "Развитие физической культуры и спорта"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</si>
  <si>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I полугодие 2022 года                                     
</t>
  </si>
  <si>
    <t>Исполнение за январь-июнь 2022года</t>
  </si>
  <si>
    <t xml:space="preserve">2021 год </t>
  </si>
  <si>
    <t>2022год</t>
  </si>
  <si>
    <t>МП "Ремонт объектов электрохозяйства  "</t>
  </si>
  <si>
    <t>1Д00140200 (115Д140200-2021)</t>
  </si>
  <si>
    <t>1Д00240200 (115Д240200-2021г.)</t>
  </si>
  <si>
    <t>1Д00340200 (115Д340200-2021г.)</t>
  </si>
  <si>
    <t>3П00072101</t>
  </si>
  <si>
    <t>Реализация инициативных проектов за счет субсидий из областного бюджета (проект «Благоустройство территории кладбища (центрального входа) в р.п. Романовка»)</t>
  </si>
  <si>
    <t>Реализация инициативных проектов за счет средств местного бюджета, за исключением инициативных платежей (проект «Благоустройство территории кладбища (центрального входа) в р.п. Романовка»)</t>
  </si>
  <si>
    <t>3П000S2111</t>
  </si>
  <si>
    <t>3П000S2121</t>
  </si>
  <si>
    <t>Реализация инициативных проектов за счет средств местного бюджета в части инициативных платежей граждан (проект «Благоустройство территории кладбища (центрального входа) в р.п. Романовка»)</t>
  </si>
  <si>
    <t>3П000S2131</t>
  </si>
  <si>
    <t>Реализация инициативных проектов за счет средств местного бюджета в части инициативных платежей индивидуальных предпринимателей и юридических лиц (проект «Благоустройство территории кладбища (центрального входа) в р.п. Романовка»)</t>
  </si>
  <si>
    <t>Темп роста 2022 к 2021 году, %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</si>
</sst>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8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5" fontId="8" fillId="0" borderId="6" xfId="5" applyNumberFormat="1" applyFont="1" applyFill="1" applyBorder="1" applyAlignment="1" applyProtection="1">
      <alignment horizont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165" fontId="8" fillId="0" borderId="4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164" fontId="7" fillId="0" borderId="1" xfId="5" applyNumberFormat="1" applyFont="1" applyFill="1" applyBorder="1" applyAlignment="1">
      <alignment horizontal="center"/>
    </xf>
    <xf numFmtId="0" fontId="8" fillId="0" borderId="1" xfId="5" applyFont="1" applyFill="1" applyBorder="1" applyAlignment="1">
      <alignment horizontal="center" vertical="center" wrapText="1"/>
    </xf>
    <xf numFmtId="165" fontId="7" fillId="0" borderId="4" xfId="5" applyNumberFormat="1" applyFont="1" applyFill="1" applyBorder="1" applyAlignment="1" applyProtection="1">
      <alignment horizontal="center" wrapText="1"/>
      <protection hidden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showZeros="0" tabSelected="1" view="pageBreakPreview" zoomScale="70" zoomScaleNormal="70" zoomScaleSheetLayoutView="70" zoomScalePageLayoutView="55" workbookViewId="0">
      <pane xSplit="3" ySplit="6" topLeftCell="D13" activePane="bottomRight" state="frozenSplit"/>
      <selection activeCell="B1" sqref="B1"/>
      <selection pane="topRight" activeCell="D1" sqref="D1"/>
      <selection pane="bottomLeft" activeCell="B8" sqref="B8"/>
      <selection pane="bottomRight" activeCell="H7" sqref="H7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32" t="s">
        <v>29</v>
      </c>
      <c r="B2" s="32"/>
      <c r="C2" s="32"/>
      <c r="D2" s="32"/>
      <c r="E2" s="32"/>
      <c r="F2" s="32"/>
      <c r="G2" s="32"/>
      <c r="H2" s="32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33" t="s">
        <v>1</v>
      </c>
      <c r="B4" s="34" t="s">
        <v>2</v>
      </c>
      <c r="C4" s="34" t="s">
        <v>3</v>
      </c>
      <c r="D4" s="15" t="s">
        <v>31</v>
      </c>
      <c r="E4" s="35" t="s">
        <v>32</v>
      </c>
      <c r="F4" s="36"/>
      <c r="G4" s="37"/>
      <c r="H4" s="33" t="s">
        <v>45</v>
      </c>
    </row>
    <row r="5" spans="1:8" s="8" customFormat="1" ht="85.5" customHeight="1">
      <c r="A5" s="33"/>
      <c r="B5" s="34"/>
      <c r="C5" s="34"/>
      <c r="D5" s="30" t="s">
        <v>25</v>
      </c>
      <c r="E5" s="14" t="s">
        <v>5</v>
      </c>
      <c r="F5" s="30" t="s">
        <v>30</v>
      </c>
      <c r="G5" s="14" t="s">
        <v>6</v>
      </c>
      <c r="H5" s="33"/>
    </row>
    <row r="6" spans="1:8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8" ht="15" customHeight="1">
      <c r="A7" s="9"/>
      <c r="B7" s="10"/>
      <c r="C7" s="10"/>
      <c r="D7" s="10"/>
      <c r="E7" s="10"/>
      <c r="F7" s="10"/>
      <c r="G7" s="10"/>
      <c r="H7" s="10"/>
    </row>
    <row r="8" spans="1:8" ht="18.75">
      <c r="A8" s="17">
        <v>1</v>
      </c>
      <c r="B8" s="26" t="s">
        <v>4</v>
      </c>
      <c r="C8" s="23">
        <v>100000000</v>
      </c>
      <c r="D8" s="19">
        <f>SUM(D9:D27)</f>
        <v>3941.9000000000005</v>
      </c>
      <c r="E8" s="18">
        <f>SUM(E9:E31)</f>
        <v>30512</v>
      </c>
      <c r="F8" s="19">
        <f>SUM(F9:F27)</f>
        <v>6321.4000000000005</v>
      </c>
      <c r="G8" s="19">
        <f>F8/E8*100</f>
        <v>20.71775039328789</v>
      </c>
      <c r="H8" s="19">
        <f>F8/D8*100</f>
        <v>160.36429133159135</v>
      </c>
    </row>
    <row r="9" spans="1:8" ht="37.5">
      <c r="A9" s="16"/>
      <c r="B9" s="20" t="s">
        <v>21</v>
      </c>
      <c r="C9" s="24">
        <v>1100010080</v>
      </c>
      <c r="D9" s="11">
        <v>0</v>
      </c>
      <c r="E9" s="29">
        <v>55</v>
      </c>
      <c r="F9" s="11">
        <v>0</v>
      </c>
      <c r="G9" s="19">
        <f t="shared" ref="G9:G32" si="0">F9/E9*100</f>
        <v>0</v>
      </c>
      <c r="H9" s="19"/>
    </row>
    <row r="10" spans="1:8" ht="18.75">
      <c r="A10" s="16"/>
      <c r="B10" s="22" t="s">
        <v>22</v>
      </c>
      <c r="C10" s="24">
        <v>1120005010</v>
      </c>
      <c r="D10" s="11">
        <v>0</v>
      </c>
      <c r="E10" s="29">
        <v>100</v>
      </c>
      <c r="F10" s="11">
        <v>0</v>
      </c>
      <c r="G10" s="19">
        <f t="shared" si="0"/>
        <v>0</v>
      </c>
      <c r="H10" s="19"/>
    </row>
    <row r="11" spans="1:8" ht="18.75">
      <c r="A11" s="17"/>
      <c r="B11" s="22" t="s">
        <v>23</v>
      </c>
      <c r="C11" s="24">
        <v>1120005020</v>
      </c>
      <c r="D11" s="11">
        <v>0</v>
      </c>
      <c r="E11" s="29">
        <v>700</v>
      </c>
      <c r="F11" s="11">
        <v>0</v>
      </c>
      <c r="G11" s="19">
        <f t="shared" si="0"/>
        <v>0</v>
      </c>
      <c r="H11" s="19"/>
    </row>
    <row r="12" spans="1:8" ht="18.75">
      <c r="A12" s="17"/>
      <c r="B12" s="22" t="s">
        <v>27</v>
      </c>
      <c r="C12" s="24">
        <v>1120005090</v>
      </c>
      <c r="D12" s="11"/>
      <c r="E12" s="29">
        <v>354</v>
      </c>
      <c r="F12" s="11">
        <v>118.8</v>
      </c>
      <c r="G12" s="19">
        <f t="shared" si="0"/>
        <v>33.559322033898304</v>
      </c>
      <c r="H12" s="19"/>
    </row>
    <row r="13" spans="1:8" ht="18.75">
      <c r="A13" s="17"/>
      <c r="B13" s="22" t="s">
        <v>26</v>
      </c>
      <c r="C13" s="24">
        <v>1120005100</v>
      </c>
      <c r="D13" s="11">
        <v>78.7</v>
      </c>
      <c r="E13" s="29">
        <v>0</v>
      </c>
      <c r="F13" s="11">
        <v>0</v>
      </c>
      <c r="G13" s="19"/>
      <c r="H13" s="19">
        <f t="shared" ref="H13:H32" si="1">F13/D13*100</f>
        <v>0</v>
      </c>
    </row>
    <row r="14" spans="1:8" ht="18.75">
      <c r="A14" s="17"/>
      <c r="B14" s="22" t="s">
        <v>33</v>
      </c>
      <c r="C14" s="24">
        <v>1120006010</v>
      </c>
      <c r="D14" s="11"/>
      <c r="E14" s="29">
        <v>1000</v>
      </c>
      <c r="F14" s="11">
        <v>0</v>
      </c>
      <c r="G14" s="19">
        <f t="shared" si="0"/>
        <v>0</v>
      </c>
      <c r="H14" s="19"/>
    </row>
    <row r="15" spans="1:8" ht="18.75">
      <c r="A15" s="17"/>
      <c r="B15" s="27" t="s">
        <v>9</v>
      </c>
      <c r="C15" s="24">
        <v>1120800000</v>
      </c>
      <c r="D15" s="11"/>
      <c r="E15" s="29"/>
      <c r="F15" s="11"/>
      <c r="G15" s="19"/>
      <c r="H15" s="19"/>
    </row>
    <row r="16" spans="1:8" ht="18.75">
      <c r="A16" s="17"/>
      <c r="B16" s="27" t="s">
        <v>12</v>
      </c>
      <c r="C16" s="24">
        <v>1120805071</v>
      </c>
      <c r="D16" s="11">
        <v>1837.4</v>
      </c>
      <c r="E16" s="29">
        <v>6741.3</v>
      </c>
      <c r="F16" s="11">
        <v>1656.8</v>
      </c>
      <c r="G16" s="19">
        <f t="shared" si="0"/>
        <v>24.576862029578862</v>
      </c>
      <c r="H16" s="19">
        <f t="shared" si="1"/>
        <v>90.170893654076394</v>
      </c>
    </row>
    <row r="17" spans="1:8" ht="18.75">
      <c r="A17" s="17"/>
      <c r="B17" s="27" t="s">
        <v>13</v>
      </c>
      <c r="C17" s="24">
        <v>1120805072</v>
      </c>
      <c r="D17" s="11">
        <v>648.6</v>
      </c>
      <c r="E17" s="29">
        <v>1361.2</v>
      </c>
      <c r="F17" s="11">
        <v>591.79999999999995</v>
      </c>
      <c r="G17" s="19">
        <f t="shared" si="0"/>
        <v>43.476344401998233</v>
      </c>
      <c r="H17" s="19">
        <f t="shared" si="1"/>
        <v>91.242676534073368</v>
      </c>
    </row>
    <row r="18" spans="1:8" ht="18.75">
      <c r="A18" s="17"/>
      <c r="B18" s="27" t="s">
        <v>10</v>
      </c>
      <c r="C18" s="24">
        <v>1120900000</v>
      </c>
      <c r="D18" s="11">
        <v>0</v>
      </c>
      <c r="E18" s="29">
        <v>0</v>
      </c>
      <c r="F18" s="11">
        <v>0</v>
      </c>
      <c r="G18" s="19"/>
      <c r="H18" s="19"/>
    </row>
    <row r="19" spans="1:8" ht="37.5">
      <c r="A19" s="17"/>
      <c r="B19" s="21" t="s">
        <v>20</v>
      </c>
      <c r="C19" s="24">
        <v>1140010020</v>
      </c>
      <c r="D19" s="11">
        <v>0</v>
      </c>
      <c r="E19" s="29">
        <v>20</v>
      </c>
      <c r="F19" s="11">
        <v>20</v>
      </c>
      <c r="G19" s="19">
        <f t="shared" si="0"/>
        <v>100</v>
      </c>
      <c r="H19" s="19"/>
    </row>
    <row r="20" spans="1:8" ht="18.75">
      <c r="A20" s="17"/>
      <c r="B20" s="21" t="s">
        <v>28</v>
      </c>
      <c r="C20" s="24">
        <v>1140010040</v>
      </c>
      <c r="D20" s="11"/>
      <c r="E20" s="29">
        <v>200</v>
      </c>
      <c r="F20" s="11">
        <v>10</v>
      </c>
      <c r="G20" s="19">
        <f t="shared" si="0"/>
        <v>5</v>
      </c>
      <c r="H20" s="19"/>
    </row>
    <row r="21" spans="1:8" ht="56.25">
      <c r="A21" s="17"/>
      <c r="B21" s="21" t="s">
        <v>19</v>
      </c>
      <c r="C21" s="31" t="s">
        <v>34</v>
      </c>
      <c r="D21" s="11">
        <v>0</v>
      </c>
      <c r="E21" s="29">
        <v>5679.8</v>
      </c>
      <c r="F21" s="11">
        <v>1099.3</v>
      </c>
      <c r="G21" s="19">
        <f t="shared" si="0"/>
        <v>19.354554737842879</v>
      </c>
      <c r="H21" s="19"/>
    </row>
    <row r="22" spans="1:8" ht="56.25">
      <c r="A22" s="17"/>
      <c r="B22" s="21" t="s">
        <v>18</v>
      </c>
      <c r="C22" s="31" t="s">
        <v>35</v>
      </c>
      <c r="D22" s="11">
        <v>26.4</v>
      </c>
      <c r="E22" s="29">
        <v>400</v>
      </c>
      <c r="F22" s="11">
        <v>32.6</v>
      </c>
      <c r="G22" s="19">
        <f t="shared" si="0"/>
        <v>8.15</v>
      </c>
      <c r="H22" s="19">
        <f t="shared" si="1"/>
        <v>123.48484848484848</v>
      </c>
    </row>
    <row r="23" spans="1:8" ht="56.25">
      <c r="A23" s="17"/>
      <c r="B23" s="21" t="s">
        <v>17</v>
      </c>
      <c r="C23" s="31" t="s">
        <v>36</v>
      </c>
      <c r="D23" s="11">
        <v>46.3</v>
      </c>
      <c r="E23" s="29">
        <v>250</v>
      </c>
      <c r="F23" s="11">
        <v>0</v>
      </c>
      <c r="G23" s="19">
        <f t="shared" si="0"/>
        <v>0</v>
      </c>
      <c r="H23" s="19">
        <f t="shared" si="1"/>
        <v>0</v>
      </c>
    </row>
    <row r="24" spans="1:8" ht="37.5">
      <c r="A24" s="17"/>
      <c r="B24" s="21" t="s">
        <v>14</v>
      </c>
      <c r="C24" s="24">
        <v>1210200030</v>
      </c>
      <c r="D24" s="11">
        <v>15.6</v>
      </c>
      <c r="E24" s="29">
        <v>0</v>
      </c>
      <c r="F24" s="11"/>
      <c r="G24" s="19"/>
      <c r="H24" s="19">
        <f t="shared" si="1"/>
        <v>0</v>
      </c>
    </row>
    <row r="25" spans="1:8" ht="56.25">
      <c r="A25" s="17"/>
      <c r="B25" s="21" t="s">
        <v>15</v>
      </c>
      <c r="C25" s="24" t="s">
        <v>8</v>
      </c>
      <c r="D25" s="11">
        <v>1264.9000000000001</v>
      </c>
      <c r="E25" s="29">
        <v>11000</v>
      </c>
      <c r="F25" s="11">
        <v>2633.3</v>
      </c>
      <c r="G25" s="19">
        <f t="shared" si="0"/>
        <v>23.939090909090911</v>
      </c>
      <c r="H25" s="19">
        <f t="shared" si="1"/>
        <v>208.18246501699741</v>
      </c>
    </row>
    <row r="26" spans="1:8" ht="56.25">
      <c r="A26" s="17"/>
      <c r="B26" s="21" t="s">
        <v>16</v>
      </c>
      <c r="C26" s="24">
        <v>1220100020</v>
      </c>
      <c r="D26" s="11">
        <v>24</v>
      </c>
      <c r="E26" s="29">
        <v>750</v>
      </c>
      <c r="F26" s="11">
        <v>158.80000000000001</v>
      </c>
      <c r="G26" s="19">
        <f t="shared" si="0"/>
        <v>21.173333333333336</v>
      </c>
      <c r="H26" s="19">
        <f t="shared" si="1"/>
        <v>661.66666666666674</v>
      </c>
    </row>
    <row r="27" spans="1:8" ht="37.5">
      <c r="A27" s="17"/>
      <c r="B27" s="21" t="s">
        <v>24</v>
      </c>
      <c r="C27" s="24" t="s">
        <v>11</v>
      </c>
      <c r="D27" s="11"/>
      <c r="E27" s="29"/>
      <c r="F27" s="11"/>
      <c r="G27" s="19"/>
      <c r="H27" s="19"/>
    </row>
    <row r="28" spans="1:8" ht="34.5" customHeight="1">
      <c r="A28" s="17"/>
      <c r="B28" s="21" t="s">
        <v>38</v>
      </c>
      <c r="C28" s="24" t="s">
        <v>37</v>
      </c>
      <c r="D28" s="11"/>
      <c r="E28" s="29">
        <v>1343.7</v>
      </c>
      <c r="F28" s="11">
        <v>0</v>
      </c>
      <c r="G28" s="19"/>
      <c r="H28" s="19"/>
    </row>
    <row r="29" spans="1:8" ht="37.5" customHeight="1">
      <c r="A29" s="17"/>
      <c r="B29" s="21" t="s">
        <v>39</v>
      </c>
      <c r="C29" s="24" t="s">
        <v>40</v>
      </c>
      <c r="D29" s="11"/>
      <c r="E29" s="29">
        <v>210</v>
      </c>
      <c r="F29" s="11">
        <v>0</v>
      </c>
      <c r="G29" s="19"/>
      <c r="H29" s="19"/>
    </row>
    <row r="30" spans="1:8" ht="37.5">
      <c r="A30" s="17"/>
      <c r="B30" s="21" t="s">
        <v>42</v>
      </c>
      <c r="C30" s="24" t="s">
        <v>41</v>
      </c>
      <c r="D30" s="11"/>
      <c r="E30" s="29">
        <v>97</v>
      </c>
      <c r="F30" s="11"/>
      <c r="G30" s="19"/>
      <c r="H30" s="19"/>
    </row>
    <row r="31" spans="1:8" ht="56.25">
      <c r="A31" s="17"/>
      <c r="B31" s="21" t="s">
        <v>44</v>
      </c>
      <c r="C31" s="24" t="s">
        <v>43</v>
      </c>
      <c r="D31" s="11"/>
      <c r="E31" s="29">
        <v>250</v>
      </c>
      <c r="F31" s="11">
        <v>0</v>
      </c>
      <c r="G31" s="19"/>
      <c r="H31" s="19"/>
    </row>
    <row r="32" spans="1:8" ht="18.75">
      <c r="A32" s="17"/>
      <c r="B32" s="28" t="s">
        <v>7</v>
      </c>
      <c r="C32" s="25"/>
      <c r="D32" s="12">
        <f>SUM(D9:D26)</f>
        <v>3941.9000000000005</v>
      </c>
      <c r="E32" s="12">
        <f>SUM(E9:E31)</f>
        <v>30512</v>
      </c>
      <c r="F32" s="12">
        <f>SUM(F9:F26)</f>
        <v>6321.4000000000005</v>
      </c>
      <c r="G32" s="19">
        <f t="shared" si="0"/>
        <v>20.71775039328789</v>
      </c>
      <c r="H32" s="19">
        <f t="shared" si="1"/>
        <v>160.36429133159135</v>
      </c>
    </row>
  </sheetData>
  <autoFilter ref="A6:H1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2021</vt:lpstr>
      <vt:lpstr>'1кв. 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2022-07-01T11:32:40Z</dcterms:modified>
</cp:coreProperties>
</file>