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290" yWindow="0" windowWidth="21720" windowHeight="11955"/>
  </bookViews>
  <sheets>
    <sheet name="1 квартал" sheetId="1" r:id="rId1"/>
  </sheets>
  <definedNames>
    <definedName name="_xlnm._FilterDatabase" localSheetId="0" hidden="1">'1 квартал'!$A$6:$H$26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квартал'!$B$2:$H$26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квартал'!$A$6:$H$26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квартал'!$A$1:$H$94</definedName>
  </definedNames>
  <calcPr calcId="125725" iterate="1"/>
</workbook>
</file>

<file path=xl/calcChain.xml><?xml version="1.0" encoding="utf-8"?>
<calcChain xmlns="http://schemas.openxmlformats.org/spreadsheetml/2006/main">
  <c r="H53" i="1"/>
  <c r="H13"/>
  <c r="H15"/>
  <c r="H21"/>
  <c r="H22"/>
  <c r="H27"/>
  <c r="H31"/>
  <c r="H32"/>
  <c r="H34"/>
  <c r="H41"/>
  <c r="H42"/>
  <c r="H45"/>
  <c r="H46"/>
  <c r="H47"/>
  <c r="H55"/>
  <c r="H57"/>
  <c r="H59"/>
  <c r="H62"/>
  <c r="H71"/>
  <c r="H72"/>
  <c r="H73"/>
  <c r="H74"/>
  <c r="H76"/>
  <c r="H78"/>
  <c r="H79"/>
  <c r="H80"/>
  <c r="H82"/>
  <c r="H84"/>
  <c r="G10"/>
  <c r="G11"/>
  <c r="G12"/>
  <c r="G13"/>
  <c r="G14"/>
  <c r="G15"/>
  <c r="G18"/>
  <c r="G19"/>
  <c r="G23"/>
  <c r="G24"/>
  <c r="G25"/>
  <c r="G26"/>
  <c r="G27"/>
  <c r="G28"/>
  <c r="G30"/>
  <c r="G31"/>
  <c r="G32"/>
  <c r="G33"/>
  <c r="G34"/>
  <c r="G36"/>
  <c r="G37"/>
  <c r="G38"/>
  <c r="G40"/>
  <c r="G41"/>
  <c r="G42"/>
  <c r="G43"/>
  <c r="G45"/>
  <c r="G46"/>
  <c r="G47"/>
  <c r="G48"/>
  <c r="G49"/>
  <c r="G51"/>
  <c r="G53"/>
  <c r="G54"/>
  <c r="G55"/>
  <c r="G57"/>
  <c r="G59"/>
  <c r="G60"/>
  <c r="G61"/>
  <c r="G62"/>
  <c r="G63"/>
  <c r="G64"/>
  <c r="G65"/>
  <c r="G66"/>
  <c r="G67"/>
  <c r="G68"/>
  <c r="G69"/>
  <c r="G70"/>
  <c r="G74"/>
  <c r="G75"/>
  <c r="G76"/>
  <c r="G77"/>
  <c r="G78"/>
  <c r="G79"/>
  <c r="G80"/>
  <c r="G81"/>
  <c r="G82"/>
  <c r="G83"/>
  <c r="G84"/>
  <c r="F8"/>
  <c r="E8"/>
  <c r="D84"/>
  <c r="D8"/>
  <c r="H8" l="1"/>
  <c r="G8"/>
  <c r="E84"/>
  <c r="F84" l="1"/>
</calcChain>
</file>

<file path=xl/sharedStrings.xml><?xml version="1.0" encoding="utf-8"?>
<sst xmlns="http://schemas.openxmlformats.org/spreadsheetml/2006/main" count="130" uniqueCount="118">
  <si>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</si>
  <si>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</si>
  <si>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</si>
  <si>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</si>
  <si>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</si>
  <si>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</si>
  <si>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</si>
  <si>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</si>
  <si>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</si>
  <si>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</si>
  <si>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</si>
  <si>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11401S2300</t>
  </si>
  <si>
    <t>13001S2300</t>
  </si>
  <si>
    <t>13003S2300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</si>
  <si>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</si>
  <si>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</si>
  <si>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</si>
  <si>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</si>
  <si>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</si>
  <si>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</si>
  <si>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</si>
  <si>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</si>
  <si>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</si>
  <si>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</si>
  <si>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</si>
  <si>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</si>
  <si>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</si>
  <si>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</si>
  <si>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</si>
  <si>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</si>
  <si>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</si>
  <si>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</si>
  <si>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Капитальный ремонт, ремонт и содержание  автомобильных дорог</t>
  </si>
  <si>
    <t>115Д140200</t>
  </si>
  <si>
    <t>115Д240200</t>
  </si>
  <si>
    <t>Муниципальная программа "Проектирование и ремонт автомобильных  дорог Романовского  муниципального района" Капитальный ремонт, ремонт и содержание  автомобильных дорог</t>
  </si>
  <si>
    <t>115Д340200</t>
  </si>
  <si>
    <t>Муниципальная программа "Проектирование и ремонт автомобильных  дорог Романовского  муниципального района, основное мероприятие «Разработка проектно-сметной документации»</t>
  </si>
  <si>
    <t>Обеспечение надлежащего осуществления полномочий по решению вопросов местного значения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</si>
  <si>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</si>
  <si>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130E151690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</si>
  <si>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</si>
  <si>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</si>
  <si>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</si>
  <si>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</si>
  <si>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Реализация основного мероприятия «Создание новых мест дополнительного образования детей»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</si>
  <si>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</si>
  <si>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</si>
  <si>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</si>
  <si>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</si>
  <si>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14002S2500</t>
  </si>
  <si>
    <t>14003S2500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</si>
  <si>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</si>
  <si>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Муниципальная программа «АПК «Безопасный город» на территории Романовского муниципального района»</t>
  </si>
  <si>
    <t>Основное мероприятие:временное трудоустройство несовершеннолетних граждан в возрасте от 14 до 18 лет</t>
  </si>
  <si>
    <t>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</si>
  <si>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Обеспечение персонифицированного финансирования дополнительного образования детей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</si>
  <si>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</si>
  <si>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130E1U1130</t>
  </si>
  <si>
    <t>2021 год</t>
  </si>
  <si>
    <t>Исполнение за январь-март 2021 года</t>
  </si>
  <si>
    <t>Муниципальная программа «Создание местной системы оповещения Романовского муниципального района»</t>
  </si>
  <si>
    <t>Повышение оплаты труда некоторых категорий работников муниципальных учреждений в связи с увеличением минимального размера оплаты труда</t>
  </si>
  <si>
    <t>Выравнивание возможностей местных бюджетов по обеспечению образовательной деятельности муниципальных общеобразовательных учреждений</t>
  </si>
  <si>
    <t>13002L3040</t>
  </si>
  <si>
    <t>13002R3030</t>
  </si>
  <si>
    <t>13002S1110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</si>
  <si>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</si>
  <si>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</si>
  <si>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Выравнивание возможностей местных бюджетов по обеспечению образовательной деятельности муниципальных общеобразовательных учреждений за счет средств местного бюджета</t>
  </si>
  <si>
    <t>1300E1U1290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</si>
  <si>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  достижения соответствующих результатов федерального проекта)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</si>
  <si>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2022 года                                       
</t>
  </si>
  <si>
    <t>2022 год</t>
  </si>
  <si>
    <t>Исполнение за январь-март 2022 года</t>
  </si>
  <si>
    <t>Темп роста 2022 к 2021 году, %</t>
  </si>
  <si>
    <t>1300172Г00</t>
  </si>
  <si>
    <t>Проведение капитального и текущего ремонтов муниципальных образовательных организаций</t>
  </si>
  <si>
    <t>1300179Г40</t>
  </si>
  <si>
    <t>Оснащение и укрепление материально-технической базы образовательных организаций</t>
  </si>
  <si>
    <t>13001S2Г00</t>
  </si>
  <si>
    <t>13001S9Г40</t>
  </si>
  <si>
    <t>Проведение капитального и текущего ремонтов муниципальных образовательных организаций за счет средств местного бюджета</t>
  </si>
  <si>
    <t>Оснащение и укрепление материально-технической базы образовательных организаций ( за счет средств местного бюджета)</t>
  </si>
  <si>
    <t>1300272Г00</t>
  </si>
  <si>
    <t xml:space="preserve"> Проведение капитального и текущего ремонтов муниципальных образовательных организаций</t>
  </si>
  <si>
    <t>1300279Г40</t>
  </si>
  <si>
    <t>13002S2Г00</t>
  </si>
  <si>
    <t>13002S9Г40</t>
  </si>
  <si>
    <t>1300379Г40</t>
  </si>
  <si>
    <t>13003S9Г40</t>
  </si>
  <si>
    <t>130E1U1131</t>
  </si>
  <si>
    <t>130E1U1137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</si>
  <si>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</si>
  <si>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</si>
  <si>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>1300E1U1291</t>
  </si>
  <si>
    <t>1300E1U1297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</si>
  <si>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</si>
  <si>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</si>
  <si>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>130E250970</t>
  </si>
  <si>
    <t>130E452100</t>
  </si>
  <si>
    <t>1300E4U1330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</si>
  <si>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</si>
  <si>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Обеспечение образовательных организаций материально - технической базой для внедрения цифровой образовательной среды</t>
  </si>
  <si>
    <t xml:space="preserve"> 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</si>
  <si>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Проведение капитального и текущего ремонтов, техническое оснащение муниципальных учреждений культурно-досугового типа</t>
  </si>
  <si>
    <t>13002L4670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</si>
  <si>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</si>
  <si>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13003L5191</t>
  </si>
  <si>
    <t>Государственная поддержка отрасли культуры (комплектование книжных фондов муниципальных общедоступных библиотек)</t>
  </si>
  <si>
    <t>140А255194</t>
  </si>
  <si>
    <t>Государственная поддержка отрасли культуры (государственная поддержка лучших работников сельских учреждений культуры)</t>
  </si>
  <si>
    <t>1Д00140200</t>
  </si>
  <si>
    <t>1Д00240200</t>
  </si>
  <si>
    <t>1Д00340200</t>
  </si>
  <si>
    <t>Муниципальная программа "Содержание, проектирование и ремонт автомобильных дорог" Основное мероприятие "Ремонт автомобильных дорог"</t>
  </si>
  <si>
    <t>Муниципальная программа "Содержание, проектирование и ремонт автомобильных дорог" Основное мероприятие "Содержание автомобильных дорог"</t>
  </si>
  <si>
    <t>Муниципальная программа "Содержание, проектирование и ремонт автомобильных дорог" Основное мероприятие "Разработка проектно-сметной документации"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</si>
</sst>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Font="1" applyFill="1" applyBorder="1" applyAlignment="1">
      <alignment wrapText="1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4"/>
  <sheetViews>
    <sheetView showZeros="0" tabSelected="1" view="pageBreakPreview" zoomScale="70" zoomScaleNormal="70" zoomScaleSheetLayoutView="70" zoomScalePageLayoutView="55" workbookViewId="0">
      <pane xSplit="3" ySplit="6" topLeftCell="D75" activePane="bottomRight" state="frozenSplit"/>
      <selection activeCell="B1" sqref="B1"/>
      <selection pane="topRight" activeCell="D1" sqref="D1"/>
      <selection pane="bottomLeft" activeCell="B8" sqref="B8"/>
      <selection pane="bottomRight" activeCell="A2" sqref="A2:H2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5" t="s">
        <v>72</v>
      </c>
      <c r="B2" s="35"/>
      <c r="C2" s="35"/>
      <c r="D2" s="35"/>
      <c r="E2" s="35"/>
      <c r="F2" s="35"/>
      <c r="G2" s="35"/>
      <c r="H2" s="35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6" t="s">
        <v>1</v>
      </c>
      <c r="B4" s="37" t="s">
        <v>2</v>
      </c>
      <c r="C4" s="37" t="s">
        <v>3</v>
      </c>
      <c r="D4" s="19" t="s">
        <v>59</v>
      </c>
      <c r="E4" s="38" t="s">
        <v>73</v>
      </c>
      <c r="F4" s="39"/>
      <c r="G4" s="40"/>
      <c r="H4" s="36" t="s">
        <v>75</v>
      </c>
    </row>
    <row r="5" spans="1:17" s="8" customFormat="1" ht="85.5" customHeight="1">
      <c r="A5" s="36"/>
      <c r="B5" s="37"/>
      <c r="C5" s="37"/>
      <c r="D5" s="33" t="s">
        <v>60</v>
      </c>
      <c r="E5" s="18" t="s">
        <v>6</v>
      </c>
      <c r="F5" s="33" t="s">
        <v>74</v>
      </c>
      <c r="G5" s="18" t="s">
        <v>7</v>
      </c>
      <c r="H5" s="36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23">
        <f>SUM(D9:D82)</f>
        <v>46519.200000000019</v>
      </c>
      <c r="E8" s="13">
        <f>SUM(E9:E83)</f>
        <v>271249.3</v>
      </c>
      <c r="F8" s="13">
        <f>SUM(F9:F83)</f>
        <v>47087.95</v>
      </c>
      <c r="G8" s="13">
        <f>F8/E8*100</f>
        <v>17.359657702342457</v>
      </c>
      <c r="H8" s="13">
        <f>F8/D8*100</f>
        <v>101.2226134585289</v>
      </c>
    </row>
    <row r="9" spans="1:17" ht="18.75">
      <c r="A9" s="20"/>
      <c r="B9" s="22" t="s">
        <v>31</v>
      </c>
      <c r="C9" s="14">
        <v>1120010010</v>
      </c>
      <c r="D9" s="15"/>
      <c r="E9" s="15"/>
      <c r="F9" s="15"/>
      <c r="G9" s="13"/>
      <c r="H9" s="13"/>
    </row>
    <row r="10" spans="1:17" ht="18.75">
      <c r="A10" s="20"/>
      <c r="B10" s="22" t="s">
        <v>29</v>
      </c>
      <c r="C10" s="14" t="s">
        <v>8</v>
      </c>
      <c r="D10" s="15"/>
      <c r="E10" s="15">
        <v>815.9</v>
      </c>
      <c r="F10" s="15">
        <v>815.85</v>
      </c>
      <c r="G10" s="13">
        <f t="shared" ref="G9:G72" si="0">F10/E10*100</f>
        <v>99.993871798014467</v>
      </c>
      <c r="H10" s="13"/>
    </row>
    <row r="11" spans="1:17" ht="37.5">
      <c r="A11" s="20"/>
      <c r="B11" s="22" t="s">
        <v>41</v>
      </c>
      <c r="C11" s="14">
        <v>1140010020</v>
      </c>
      <c r="D11" s="15"/>
      <c r="E11" s="15">
        <v>30</v>
      </c>
      <c r="F11" s="15"/>
      <c r="G11" s="13">
        <f t="shared" si="0"/>
        <v>0</v>
      </c>
      <c r="H11" s="13"/>
    </row>
    <row r="12" spans="1:17" ht="37.5">
      <c r="A12" s="20"/>
      <c r="B12" s="22" t="s">
        <v>26</v>
      </c>
      <c r="C12" s="14">
        <v>1140010030</v>
      </c>
      <c r="D12" s="15">
        <v>0</v>
      </c>
      <c r="E12" s="15">
        <v>10</v>
      </c>
      <c r="F12" s="15"/>
      <c r="G12" s="13">
        <f t="shared" si="0"/>
        <v>0</v>
      </c>
      <c r="H12" s="13"/>
    </row>
    <row r="13" spans="1:17" ht="18.75">
      <c r="A13" s="20"/>
      <c r="B13" s="25" t="s">
        <v>30</v>
      </c>
      <c r="C13" s="14">
        <v>1140010040</v>
      </c>
      <c r="D13" s="15">
        <v>7.2</v>
      </c>
      <c r="E13" s="15">
        <v>51</v>
      </c>
      <c r="F13" s="15">
        <v>21.2</v>
      </c>
      <c r="G13" s="13">
        <f t="shared" si="0"/>
        <v>41.568627450980387</v>
      </c>
      <c r="H13" s="13">
        <f t="shared" ref="H9:H72" si="1">F13/D13*100</f>
        <v>294.4444444444444</v>
      </c>
    </row>
    <row r="14" spans="1:17" ht="37.5">
      <c r="A14" s="20"/>
      <c r="B14" s="22" t="s">
        <v>14</v>
      </c>
      <c r="C14" s="14">
        <v>1140010060</v>
      </c>
      <c r="D14" s="15">
        <v>0</v>
      </c>
      <c r="E14" s="15">
        <v>5</v>
      </c>
      <c r="F14" s="15"/>
      <c r="G14" s="13">
        <f t="shared" si="0"/>
        <v>0</v>
      </c>
      <c r="H14" s="13"/>
    </row>
    <row r="15" spans="1:17" ht="37.5">
      <c r="A15" s="20"/>
      <c r="B15" s="22" t="s">
        <v>27</v>
      </c>
      <c r="C15" s="14" t="s">
        <v>28</v>
      </c>
      <c r="D15" s="15">
        <v>4</v>
      </c>
      <c r="E15" s="15">
        <v>4</v>
      </c>
      <c r="F15" s="15"/>
      <c r="G15" s="13">
        <f t="shared" si="0"/>
        <v>0</v>
      </c>
      <c r="H15" s="13">
        <f t="shared" si="1"/>
        <v>0</v>
      </c>
    </row>
    <row r="16" spans="1:17" ht="18.75">
      <c r="A16" s="20"/>
      <c r="B16" s="22" t="s">
        <v>9</v>
      </c>
      <c r="C16" s="14">
        <v>1140172300</v>
      </c>
      <c r="D16" s="15">
        <v>0</v>
      </c>
      <c r="E16" s="15"/>
      <c r="F16" s="15"/>
      <c r="G16" s="13"/>
      <c r="H16" s="13"/>
    </row>
    <row r="17" spans="1:8" ht="37.5">
      <c r="A17" s="27"/>
      <c r="B17" s="22" t="s">
        <v>10</v>
      </c>
      <c r="C17" s="14" t="s">
        <v>11</v>
      </c>
      <c r="D17" s="15">
        <v>0</v>
      </c>
      <c r="E17" s="15"/>
      <c r="F17" s="15"/>
      <c r="G17" s="13"/>
      <c r="H17" s="13"/>
    </row>
    <row r="18" spans="1:8" ht="18.75">
      <c r="A18" s="27"/>
      <c r="B18" s="22" t="s">
        <v>53</v>
      </c>
      <c r="C18" s="14">
        <v>1140300200</v>
      </c>
      <c r="D18" s="15"/>
      <c r="E18" s="15">
        <v>10</v>
      </c>
      <c r="F18" s="15"/>
      <c r="G18" s="13">
        <f t="shared" si="0"/>
        <v>0</v>
      </c>
      <c r="H18" s="13"/>
    </row>
    <row r="19" spans="1:8" ht="18.75">
      <c r="A19" s="27"/>
      <c r="B19" s="22" t="s">
        <v>61</v>
      </c>
      <c r="C19" s="14">
        <v>1140500001</v>
      </c>
      <c r="D19" s="15"/>
      <c r="E19" s="15">
        <v>10</v>
      </c>
      <c r="F19" s="15"/>
      <c r="G19" s="13">
        <f t="shared" si="0"/>
        <v>0</v>
      </c>
      <c r="H19" s="13"/>
    </row>
    <row r="20" spans="1:8" ht="18.75">
      <c r="A20" s="20"/>
      <c r="B20" s="28" t="s">
        <v>32</v>
      </c>
      <c r="C20" s="14" t="s">
        <v>33</v>
      </c>
      <c r="D20" s="15">
        <v>0</v>
      </c>
      <c r="E20" s="15"/>
      <c r="F20" s="15"/>
      <c r="G20" s="13"/>
      <c r="H20" s="13"/>
    </row>
    <row r="21" spans="1:8" ht="37.5">
      <c r="A21" s="20"/>
      <c r="B21" s="28" t="s">
        <v>35</v>
      </c>
      <c r="C21" s="14" t="s">
        <v>34</v>
      </c>
      <c r="D21" s="15">
        <v>686.4</v>
      </c>
      <c r="E21" s="15"/>
      <c r="F21" s="15"/>
      <c r="G21" s="13"/>
      <c r="H21" s="13">
        <f t="shared" si="1"/>
        <v>0</v>
      </c>
    </row>
    <row r="22" spans="1:8" ht="37.5">
      <c r="A22" s="20"/>
      <c r="B22" s="28" t="s">
        <v>37</v>
      </c>
      <c r="C22" s="14" t="s">
        <v>36</v>
      </c>
      <c r="D22" s="15">
        <v>37</v>
      </c>
      <c r="E22" s="15"/>
      <c r="F22" s="15"/>
      <c r="G22" s="13"/>
      <c r="H22" s="13">
        <f t="shared" si="1"/>
        <v>0</v>
      </c>
    </row>
    <row r="23" spans="1:8" ht="37.5">
      <c r="A23" s="20"/>
      <c r="B23" s="28" t="s">
        <v>115</v>
      </c>
      <c r="C23" s="14" t="s">
        <v>112</v>
      </c>
      <c r="D23" s="15"/>
      <c r="E23" s="15">
        <v>26629.5</v>
      </c>
      <c r="F23" s="15"/>
      <c r="G23" s="13">
        <f t="shared" si="0"/>
        <v>0</v>
      </c>
      <c r="H23" s="13"/>
    </row>
    <row r="24" spans="1:8" ht="37.5">
      <c r="A24" s="20"/>
      <c r="B24" s="28" t="s">
        <v>116</v>
      </c>
      <c r="C24" s="14" t="s">
        <v>113</v>
      </c>
      <c r="D24" s="15"/>
      <c r="E24" s="15">
        <v>3400</v>
      </c>
      <c r="F24" s="15">
        <v>328.1</v>
      </c>
      <c r="G24" s="13">
        <f t="shared" si="0"/>
        <v>9.65</v>
      </c>
      <c r="H24" s="13"/>
    </row>
    <row r="25" spans="1:8" ht="37.5">
      <c r="A25" s="20"/>
      <c r="B25" s="28" t="s">
        <v>117</v>
      </c>
      <c r="C25" s="14" t="s">
        <v>114</v>
      </c>
      <c r="D25" s="15"/>
      <c r="E25" s="15">
        <v>750</v>
      </c>
      <c r="F25" s="15"/>
      <c r="G25" s="13">
        <f t="shared" si="0"/>
        <v>0</v>
      </c>
      <c r="H25" s="13"/>
    </row>
    <row r="26" spans="1:8" ht="18.75">
      <c r="A26" s="27"/>
      <c r="B26" s="22" t="s">
        <v>46</v>
      </c>
      <c r="C26" s="14">
        <v>1160000300</v>
      </c>
      <c r="D26" s="15">
        <v>0</v>
      </c>
      <c r="E26" s="15">
        <v>617.20000000000005</v>
      </c>
      <c r="F26" s="15"/>
      <c r="G26" s="13">
        <f t="shared" si="0"/>
        <v>0</v>
      </c>
      <c r="H26" s="13"/>
    </row>
    <row r="27" spans="1:8" ht="18.75">
      <c r="A27" s="20"/>
      <c r="B27" s="25" t="s">
        <v>25</v>
      </c>
      <c r="C27" s="14">
        <v>1170000010</v>
      </c>
      <c r="D27" s="15">
        <v>654.9</v>
      </c>
      <c r="E27" s="15">
        <v>1556.5</v>
      </c>
      <c r="F27" s="15">
        <v>284.3</v>
      </c>
      <c r="G27" s="13">
        <f t="shared" si="0"/>
        <v>18.265338901381305</v>
      </c>
      <c r="H27" s="13">
        <f t="shared" si="1"/>
        <v>43.411207817987489</v>
      </c>
    </row>
    <row r="28" spans="1:8" ht="37.5">
      <c r="A28" s="20"/>
      <c r="B28" s="22" t="s">
        <v>62</v>
      </c>
      <c r="C28" s="21">
        <v>1300111100</v>
      </c>
      <c r="D28" s="15"/>
      <c r="E28" s="15">
        <v>268.2</v>
      </c>
      <c r="F28" s="15"/>
      <c r="G28" s="13">
        <f t="shared" si="0"/>
        <v>0</v>
      </c>
      <c r="H28" s="13"/>
    </row>
    <row r="29" spans="1:8" ht="18.75">
      <c r="A29" s="27"/>
      <c r="B29" s="22" t="s">
        <v>9</v>
      </c>
      <c r="C29" s="21">
        <v>1300172300</v>
      </c>
      <c r="D29" s="15">
        <v>0</v>
      </c>
      <c r="E29" s="15"/>
      <c r="F29" s="15"/>
      <c r="G29" s="13"/>
      <c r="H29" s="13"/>
    </row>
    <row r="30" spans="1:8" ht="18.75">
      <c r="A30" s="27"/>
      <c r="B30" s="22" t="s">
        <v>77</v>
      </c>
      <c r="C30" s="21" t="s">
        <v>76</v>
      </c>
      <c r="D30" s="15"/>
      <c r="E30" s="15">
        <v>3600</v>
      </c>
      <c r="F30" s="15"/>
      <c r="G30" s="13">
        <f t="shared" si="0"/>
        <v>0</v>
      </c>
      <c r="H30" s="13"/>
    </row>
    <row r="31" spans="1:8" ht="37.5">
      <c r="A31" s="27"/>
      <c r="B31" s="22" t="s">
        <v>15</v>
      </c>
      <c r="C31" s="14">
        <v>1300176700</v>
      </c>
      <c r="D31" s="15">
        <v>3311.6</v>
      </c>
      <c r="E31" s="15">
        <v>16030.9</v>
      </c>
      <c r="F31" s="15">
        <v>3366.3</v>
      </c>
      <c r="G31" s="13">
        <f t="shared" si="0"/>
        <v>20.998821026891818</v>
      </c>
      <c r="H31" s="13">
        <f t="shared" si="1"/>
        <v>101.65176953738376</v>
      </c>
    </row>
    <row r="32" spans="1:8" ht="37.5">
      <c r="A32" s="20"/>
      <c r="B32" s="22" t="s">
        <v>16</v>
      </c>
      <c r="C32" s="21">
        <v>1300176900</v>
      </c>
      <c r="D32" s="15">
        <v>67.900000000000006</v>
      </c>
      <c r="E32" s="15">
        <v>582.5</v>
      </c>
      <c r="F32" s="15">
        <v>132.6</v>
      </c>
      <c r="G32" s="13">
        <f t="shared" si="0"/>
        <v>22.763948497854074</v>
      </c>
      <c r="H32" s="13">
        <f t="shared" si="1"/>
        <v>195.28718703976432</v>
      </c>
    </row>
    <row r="33" spans="1:8" ht="18.75">
      <c r="A33" s="20"/>
      <c r="B33" s="22" t="s">
        <v>79</v>
      </c>
      <c r="C33" s="21" t="s">
        <v>78</v>
      </c>
      <c r="D33" s="15"/>
      <c r="E33" s="15">
        <v>80.099999999999994</v>
      </c>
      <c r="F33" s="15">
        <v>39.1</v>
      </c>
      <c r="G33" s="13">
        <f t="shared" si="0"/>
        <v>48.813982521847691</v>
      </c>
      <c r="H33" s="13"/>
    </row>
    <row r="34" spans="1:8" ht="37.5">
      <c r="A34" s="27"/>
      <c r="B34" s="22" t="s">
        <v>17</v>
      </c>
      <c r="C34" s="21">
        <v>1300183300</v>
      </c>
      <c r="D34" s="15">
        <v>3269.5</v>
      </c>
      <c r="E34" s="15">
        <v>10687.5</v>
      </c>
      <c r="F34" s="15">
        <v>3513</v>
      </c>
      <c r="G34" s="13">
        <f t="shared" si="0"/>
        <v>32.87017543859649</v>
      </c>
      <c r="H34" s="13">
        <f t="shared" si="1"/>
        <v>107.44762196054442</v>
      </c>
    </row>
    <row r="35" spans="1:8" ht="37.5">
      <c r="A35" s="27"/>
      <c r="B35" s="22" t="s">
        <v>10</v>
      </c>
      <c r="C35" s="21" t="s">
        <v>12</v>
      </c>
      <c r="D35" s="15"/>
      <c r="E35" s="15"/>
      <c r="F35" s="15"/>
      <c r="G35" s="13"/>
      <c r="H35" s="13"/>
    </row>
    <row r="36" spans="1:8" ht="37.5">
      <c r="A36" s="27"/>
      <c r="B36" s="22" t="s">
        <v>82</v>
      </c>
      <c r="C36" s="21" t="s">
        <v>80</v>
      </c>
      <c r="D36" s="15"/>
      <c r="E36" s="15">
        <v>111.3</v>
      </c>
      <c r="F36" s="15"/>
      <c r="G36" s="13">
        <f t="shared" si="0"/>
        <v>0</v>
      </c>
      <c r="H36" s="13"/>
    </row>
    <row r="37" spans="1:8" ht="18.75">
      <c r="A37" s="27"/>
      <c r="B37" s="22" t="s">
        <v>83</v>
      </c>
      <c r="C37" s="21" t="s">
        <v>81</v>
      </c>
      <c r="D37" s="15"/>
      <c r="E37" s="15">
        <v>80.099999999999994</v>
      </c>
      <c r="F37" s="15"/>
      <c r="G37" s="13">
        <f t="shared" si="0"/>
        <v>0</v>
      </c>
      <c r="H37" s="13"/>
    </row>
    <row r="38" spans="1:8" ht="18.75">
      <c r="A38" s="27"/>
      <c r="B38" s="22" t="s">
        <v>54</v>
      </c>
      <c r="C38" s="21">
        <v>1300210050</v>
      </c>
      <c r="D38" s="15"/>
      <c r="E38" s="15">
        <v>74</v>
      </c>
      <c r="F38" s="15"/>
      <c r="G38" s="13">
        <f t="shared" si="0"/>
        <v>0</v>
      </c>
      <c r="H38" s="13"/>
    </row>
    <row r="39" spans="1:8" ht="37.5">
      <c r="A39" s="27"/>
      <c r="B39" s="22" t="s">
        <v>63</v>
      </c>
      <c r="C39" s="21">
        <v>1300271110</v>
      </c>
      <c r="D39" s="15"/>
      <c r="E39" s="15"/>
      <c r="F39" s="15"/>
      <c r="G39" s="13"/>
      <c r="H39" s="13"/>
    </row>
    <row r="40" spans="1:8" ht="18.75">
      <c r="A40" s="27"/>
      <c r="B40" s="22" t="s">
        <v>85</v>
      </c>
      <c r="C40" s="21" t="s">
        <v>84</v>
      </c>
      <c r="D40" s="15"/>
      <c r="E40" s="15">
        <v>6000</v>
      </c>
      <c r="F40" s="15"/>
      <c r="G40" s="13">
        <f t="shared" si="0"/>
        <v>0</v>
      </c>
      <c r="H40" s="13"/>
    </row>
    <row r="41" spans="1:8" ht="37.5">
      <c r="A41" s="27"/>
      <c r="B41" s="22" t="s">
        <v>18</v>
      </c>
      <c r="C41" s="14">
        <v>1300277000</v>
      </c>
      <c r="D41" s="15">
        <v>16105</v>
      </c>
      <c r="E41" s="15">
        <v>102576.7</v>
      </c>
      <c r="F41" s="15">
        <v>17414.2</v>
      </c>
      <c r="G41" s="13">
        <f t="shared" si="0"/>
        <v>16.976759829473945</v>
      </c>
      <c r="H41" s="13">
        <f t="shared" si="1"/>
        <v>108.12915243713132</v>
      </c>
    </row>
    <row r="42" spans="1:8" ht="56.25">
      <c r="A42" s="27"/>
      <c r="B42" s="22" t="s">
        <v>19</v>
      </c>
      <c r="C42" s="14">
        <v>1300277200</v>
      </c>
      <c r="D42" s="15">
        <v>467.2</v>
      </c>
      <c r="E42" s="15">
        <v>1893.1</v>
      </c>
      <c r="F42" s="15">
        <v>459.5</v>
      </c>
      <c r="G42" s="13">
        <f t="shared" si="0"/>
        <v>24.272357508847922</v>
      </c>
      <c r="H42" s="13">
        <f t="shared" si="1"/>
        <v>98.351883561643831</v>
      </c>
    </row>
    <row r="43" spans="1:8" ht="18.75">
      <c r="A43" s="27"/>
      <c r="B43" s="22" t="s">
        <v>79</v>
      </c>
      <c r="C43" s="14" t="s">
        <v>86</v>
      </c>
      <c r="D43" s="15"/>
      <c r="E43" s="15">
        <v>297.3</v>
      </c>
      <c r="F43" s="15">
        <v>174.7</v>
      </c>
      <c r="G43" s="13">
        <f t="shared" si="0"/>
        <v>58.762193070972081</v>
      </c>
      <c r="H43" s="13"/>
    </row>
    <row r="44" spans="1:8" ht="18.75">
      <c r="A44" s="27"/>
      <c r="B44" s="22" t="s">
        <v>38</v>
      </c>
      <c r="C44" s="14">
        <v>1300279200</v>
      </c>
      <c r="D44" s="15"/>
      <c r="E44" s="15"/>
      <c r="F44" s="15"/>
      <c r="G44" s="13"/>
      <c r="H44" s="13"/>
    </row>
    <row r="45" spans="1:8" ht="37.5">
      <c r="A45" s="27"/>
      <c r="B45" s="22" t="s">
        <v>20</v>
      </c>
      <c r="C45" s="14">
        <v>1300283400</v>
      </c>
      <c r="D45" s="15">
        <v>7492.3</v>
      </c>
      <c r="E45" s="15">
        <v>18623.5</v>
      </c>
      <c r="F45" s="15">
        <v>6538.8</v>
      </c>
      <c r="G45" s="13">
        <f t="shared" si="0"/>
        <v>35.110478696270839</v>
      </c>
      <c r="H45" s="13">
        <f t="shared" si="1"/>
        <v>87.27360089692084</v>
      </c>
    </row>
    <row r="46" spans="1:8" ht="37.5">
      <c r="A46" s="27"/>
      <c r="B46" s="22" t="s">
        <v>67</v>
      </c>
      <c r="C46" s="14" t="s">
        <v>64</v>
      </c>
      <c r="D46" s="15">
        <v>895.3</v>
      </c>
      <c r="E46" s="15">
        <v>3711.1</v>
      </c>
      <c r="F46" s="15">
        <v>728.5</v>
      </c>
      <c r="G46" s="13">
        <f t="shared" si="0"/>
        <v>19.630298294306272</v>
      </c>
      <c r="H46" s="13">
        <f t="shared" si="1"/>
        <v>81.369373394392937</v>
      </c>
    </row>
    <row r="47" spans="1:8" ht="37.5">
      <c r="A47" s="27"/>
      <c r="B47" s="22" t="s">
        <v>68</v>
      </c>
      <c r="C47" s="14" t="s">
        <v>65</v>
      </c>
      <c r="D47" s="15">
        <v>2180.1999999999998</v>
      </c>
      <c r="E47" s="15">
        <v>8876.5</v>
      </c>
      <c r="F47" s="15">
        <v>1380.9</v>
      </c>
      <c r="G47" s="13">
        <f t="shared" si="0"/>
        <v>15.556807300174619</v>
      </c>
      <c r="H47" s="13">
        <f t="shared" si="1"/>
        <v>63.338225850839379</v>
      </c>
    </row>
    <row r="48" spans="1:8" ht="37.5">
      <c r="A48" s="27"/>
      <c r="B48" s="22" t="s">
        <v>82</v>
      </c>
      <c r="C48" s="14" t="s">
        <v>87</v>
      </c>
      <c r="D48" s="15"/>
      <c r="E48" s="15">
        <v>185.6</v>
      </c>
      <c r="F48" s="15"/>
      <c r="G48" s="13">
        <f t="shared" si="0"/>
        <v>0</v>
      </c>
      <c r="H48" s="13"/>
    </row>
    <row r="49" spans="1:8" ht="18.75">
      <c r="A49" s="27"/>
      <c r="B49" s="22" t="s">
        <v>83</v>
      </c>
      <c r="C49" s="14" t="s">
        <v>88</v>
      </c>
      <c r="D49" s="15"/>
      <c r="E49" s="15">
        <v>297.3</v>
      </c>
      <c r="F49" s="15"/>
      <c r="G49" s="13">
        <f t="shared" si="0"/>
        <v>0</v>
      </c>
      <c r="H49" s="13"/>
    </row>
    <row r="50" spans="1:8" ht="37.5">
      <c r="A50" s="27"/>
      <c r="B50" s="22" t="s">
        <v>69</v>
      </c>
      <c r="C50" s="14" t="s">
        <v>66</v>
      </c>
      <c r="D50" s="15"/>
      <c r="E50" s="15"/>
      <c r="F50" s="15"/>
      <c r="G50" s="13"/>
      <c r="H50" s="13"/>
    </row>
    <row r="51" spans="1:8" ht="37.5">
      <c r="A51" s="27"/>
      <c r="B51" s="24" t="s">
        <v>62</v>
      </c>
      <c r="C51" s="14">
        <v>1300311100</v>
      </c>
      <c r="D51" s="15"/>
      <c r="E51" s="15">
        <v>34.299999999999997</v>
      </c>
      <c r="F51" s="15"/>
      <c r="G51" s="13">
        <f t="shared" si="0"/>
        <v>0</v>
      </c>
      <c r="H51" s="13"/>
    </row>
    <row r="52" spans="1:8" ht="37.5">
      <c r="A52" s="27"/>
      <c r="B52" s="22" t="s">
        <v>55</v>
      </c>
      <c r="C52" s="14">
        <v>1300372300</v>
      </c>
      <c r="D52" s="15">
        <v>0</v>
      </c>
      <c r="E52" s="15"/>
      <c r="F52" s="15"/>
      <c r="G52" s="13"/>
      <c r="H52" s="13"/>
    </row>
    <row r="53" spans="1:8" ht="37.5">
      <c r="A53" s="27"/>
      <c r="B53" s="22" t="s">
        <v>42</v>
      </c>
      <c r="C53" s="14">
        <v>1300372500</v>
      </c>
      <c r="D53" s="15">
        <v>187.8</v>
      </c>
      <c r="E53" s="15">
        <v>1143.5999999999999</v>
      </c>
      <c r="F53" s="15">
        <v>182.7</v>
      </c>
      <c r="G53" s="13">
        <f t="shared" si="0"/>
        <v>15.975865687303253</v>
      </c>
      <c r="H53" s="13">
        <f t="shared" si="1"/>
        <v>97.28434504792331</v>
      </c>
    </row>
    <row r="54" spans="1:8" ht="18.75">
      <c r="A54" s="27"/>
      <c r="B54" s="22" t="s">
        <v>79</v>
      </c>
      <c r="C54" s="14" t="s">
        <v>89</v>
      </c>
      <c r="D54" s="15"/>
      <c r="E54" s="15">
        <v>415</v>
      </c>
      <c r="F54" s="15"/>
      <c r="G54" s="13">
        <f t="shared" si="0"/>
        <v>0</v>
      </c>
      <c r="H54" s="13"/>
    </row>
    <row r="55" spans="1:8" ht="37.5">
      <c r="A55" s="20"/>
      <c r="B55" s="22" t="s">
        <v>21</v>
      </c>
      <c r="C55" s="14">
        <v>1300383500</v>
      </c>
      <c r="D55" s="15">
        <v>1841.8</v>
      </c>
      <c r="E55" s="15">
        <v>4425</v>
      </c>
      <c r="F55" s="15">
        <v>1613.5</v>
      </c>
      <c r="G55" s="13">
        <f t="shared" si="0"/>
        <v>36.463276836158194</v>
      </c>
      <c r="H55" s="13">
        <f t="shared" si="1"/>
        <v>87.604517320013031</v>
      </c>
    </row>
    <row r="56" spans="1:8" ht="18.75">
      <c r="A56" s="27"/>
      <c r="B56" s="26" t="s">
        <v>45</v>
      </c>
      <c r="C56" s="21">
        <v>1300383510</v>
      </c>
      <c r="D56" s="15"/>
      <c r="E56" s="15"/>
      <c r="F56" s="15"/>
      <c r="G56" s="13"/>
      <c r="H56" s="13"/>
    </row>
    <row r="57" spans="1:8" ht="18.75">
      <c r="A57" s="27"/>
      <c r="B57" s="26" t="s">
        <v>56</v>
      </c>
      <c r="C57" s="21">
        <v>1300383800</v>
      </c>
      <c r="D57" s="15">
        <v>118.1</v>
      </c>
      <c r="E57" s="15">
        <v>1180.8</v>
      </c>
      <c r="F57" s="15">
        <v>275.5</v>
      </c>
      <c r="G57" s="13">
        <f t="shared" si="0"/>
        <v>23.331639566395665</v>
      </c>
      <c r="H57" s="13">
        <f t="shared" si="1"/>
        <v>233.27688399661307</v>
      </c>
    </row>
    <row r="58" spans="1:8" ht="37.5">
      <c r="A58" s="27"/>
      <c r="B58" s="22" t="s">
        <v>10</v>
      </c>
      <c r="C58" s="21" t="s">
        <v>13</v>
      </c>
      <c r="D58" s="15">
        <v>0</v>
      </c>
      <c r="E58" s="15"/>
      <c r="F58" s="15"/>
      <c r="G58" s="13"/>
      <c r="H58" s="13"/>
    </row>
    <row r="59" spans="1:8" ht="37.5">
      <c r="A59" s="20"/>
      <c r="B59" s="22" t="s">
        <v>43</v>
      </c>
      <c r="C59" s="14" t="s">
        <v>44</v>
      </c>
      <c r="D59" s="15">
        <v>5.8</v>
      </c>
      <c r="E59" s="15">
        <v>35.4</v>
      </c>
      <c r="F59" s="15">
        <v>5.6</v>
      </c>
      <c r="G59" s="13">
        <f t="shared" si="0"/>
        <v>15.819209039548021</v>
      </c>
      <c r="H59" s="13">
        <f t="shared" si="1"/>
        <v>96.551724137931032</v>
      </c>
    </row>
    <row r="60" spans="1:8" ht="18.75">
      <c r="A60" s="20"/>
      <c r="B60" s="26" t="s">
        <v>83</v>
      </c>
      <c r="C60" s="14" t="s">
        <v>90</v>
      </c>
      <c r="D60" s="15"/>
      <c r="E60" s="15">
        <v>72</v>
      </c>
      <c r="F60" s="15"/>
      <c r="G60" s="13">
        <f t="shared" si="0"/>
        <v>0</v>
      </c>
      <c r="H60" s="13"/>
    </row>
    <row r="61" spans="1:8" ht="18.75" customHeight="1">
      <c r="A61" s="20"/>
      <c r="B61" s="26" t="s">
        <v>39</v>
      </c>
      <c r="C61" s="14" t="s">
        <v>40</v>
      </c>
      <c r="D61" s="15"/>
      <c r="E61" s="15">
        <v>1568.7</v>
      </c>
      <c r="F61" s="15"/>
      <c r="G61" s="13">
        <f t="shared" si="0"/>
        <v>0</v>
      </c>
      <c r="H61" s="13"/>
    </row>
    <row r="62" spans="1:8" ht="37.5">
      <c r="A62" s="20"/>
      <c r="B62" s="26" t="s">
        <v>57</v>
      </c>
      <c r="C62" s="14" t="s">
        <v>58</v>
      </c>
      <c r="D62" s="15">
        <v>757.3</v>
      </c>
      <c r="E62" s="15">
        <v>775.7</v>
      </c>
      <c r="F62" s="15">
        <v>775.7</v>
      </c>
      <c r="G62" s="13">
        <f t="shared" si="0"/>
        <v>100</v>
      </c>
      <c r="H62" s="13">
        <f t="shared" si="1"/>
        <v>102.42968440512348</v>
      </c>
    </row>
    <row r="63" spans="1:8" ht="37.5">
      <c r="A63" s="20"/>
      <c r="B63" s="26" t="s">
        <v>93</v>
      </c>
      <c r="C63" s="14" t="s">
        <v>91</v>
      </c>
      <c r="D63" s="15"/>
      <c r="E63" s="15">
        <v>840</v>
      </c>
      <c r="F63" s="15"/>
      <c r="G63" s="13">
        <f t="shared" si="0"/>
        <v>0</v>
      </c>
      <c r="H63" s="13"/>
    </row>
    <row r="64" spans="1:8" ht="37.5">
      <c r="A64" s="20"/>
      <c r="B64" s="26" t="s">
        <v>94</v>
      </c>
      <c r="C64" s="14" t="s">
        <v>92</v>
      </c>
      <c r="D64" s="15"/>
      <c r="E64" s="15">
        <v>3878.7</v>
      </c>
      <c r="F64" s="15">
        <v>69.8</v>
      </c>
      <c r="G64" s="13">
        <f t="shared" si="0"/>
        <v>1.7995720215536133</v>
      </c>
      <c r="H64" s="13"/>
    </row>
    <row r="65" spans="1:8" ht="37.5">
      <c r="A65" s="20"/>
      <c r="B65" s="26" t="s">
        <v>71</v>
      </c>
      <c r="C65" s="14" t="s">
        <v>70</v>
      </c>
      <c r="D65" s="15"/>
      <c r="E65" s="15">
        <v>723.3</v>
      </c>
      <c r="F65" s="15">
        <v>570.29999999999995</v>
      </c>
      <c r="G65" s="13">
        <f t="shared" si="0"/>
        <v>78.846951472418084</v>
      </c>
      <c r="H65" s="13"/>
    </row>
    <row r="66" spans="1:8" ht="56.25">
      <c r="A66" s="20"/>
      <c r="B66" s="34" t="s">
        <v>97</v>
      </c>
      <c r="C66" s="14" t="s">
        <v>95</v>
      </c>
      <c r="D66" s="15"/>
      <c r="E66" s="15">
        <v>720</v>
      </c>
      <c r="F66" s="15"/>
      <c r="G66" s="13">
        <f t="shared" si="0"/>
        <v>0</v>
      </c>
      <c r="H66" s="13"/>
    </row>
    <row r="67" spans="1:8" ht="56.25">
      <c r="A67" s="20"/>
      <c r="B67" s="34" t="s">
        <v>98</v>
      </c>
      <c r="C67" s="14" t="s">
        <v>96</v>
      </c>
      <c r="D67" s="15"/>
      <c r="E67" s="15">
        <v>2896.8</v>
      </c>
      <c r="F67" s="15"/>
      <c r="G67" s="13">
        <f t="shared" si="0"/>
        <v>0</v>
      </c>
      <c r="H67" s="13"/>
    </row>
    <row r="68" spans="1:8" ht="37.5">
      <c r="A68" s="20"/>
      <c r="B68" s="34" t="s">
        <v>102</v>
      </c>
      <c r="C68" s="14" t="s">
        <v>99</v>
      </c>
      <c r="D68" s="15"/>
      <c r="E68" s="15">
        <v>1516.3</v>
      </c>
      <c r="F68" s="15"/>
      <c r="G68" s="13">
        <f t="shared" si="0"/>
        <v>0</v>
      </c>
      <c r="H68" s="13"/>
    </row>
    <row r="69" spans="1:8" ht="37.5">
      <c r="A69" s="20"/>
      <c r="B69" s="34" t="s">
        <v>103</v>
      </c>
      <c r="C69" s="14" t="s">
        <v>100</v>
      </c>
      <c r="D69" s="15"/>
      <c r="E69" s="15">
        <v>7924.7</v>
      </c>
      <c r="F69" s="15"/>
      <c r="G69" s="13">
        <f t="shared" si="0"/>
        <v>0</v>
      </c>
      <c r="H69" s="13"/>
    </row>
    <row r="70" spans="1:8" ht="37.5">
      <c r="A70" s="20"/>
      <c r="B70" s="34" t="s">
        <v>104</v>
      </c>
      <c r="C70" s="14" t="s">
        <v>101</v>
      </c>
      <c r="D70" s="15"/>
      <c r="E70" s="15">
        <v>398</v>
      </c>
      <c r="F70" s="15"/>
      <c r="G70" s="13">
        <f t="shared" si="0"/>
        <v>0</v>
      </c>
      <c r="H70" s="13"/>
    </row>
    <row r="71" spans="1:8" ht="37.5">
      <c r="A71" s="20"/>
      <c r="B71" s="22" t="s">
        <v>42</v>
      </c>
      <c r="C71" s="14">
        <v>1400172500</v>
      </c>
      <c r="D71" s="15">
        <v>27.6</v>
      </c>
      <c r="E71" s="15"/>
      <c r="F71" s="15"/>
      <c r="G71" s="13"/>
      <c r="H71" s="13">
        <f t="shared" si="1"/>
        <v>0</v>
      </c>
    </row>
    <row r="72" spans="1:8" ht="37.5">
      <c r="A72" s="27"/>
      <c r="B72" s="31" t="s">
        <v>22</v>
      </c>
      <c r="C72" s="14">
        <v>1400183500</v>
      </c>
      <c r="D72" s="15">
        <v>955.5</v>
      </c>
      <c r="E72" s="15"/>
      <c r="F72" s="15"/>
      <c r="G72" s="13"/>
      <c r="H72" s="13">
        <f t="shared" si="1"/>
        <v>0</v>
      </c>
    </row>
    <row r="73" spans="1:8" ht="37.5">
      <c r="A73" s="20"/>
      <c r="B73" s="22" t="s">
        <v>47</v>
      </c>
      <c r="C73" s="14" t="s">
        <v>48</v>
      </c>
      <c r="D73" s="15">
        <v>0.8</v>
      </c>
      <c r="E73" s="15"/>
      <c r="F73" s="15"/>
      <c r="G73" s="13"/>
      <c r="H73" s="13">
        <f t="shared" ref="H73:H84" si="2">F73/D73*100</f>
        <v>0</v>
      </c>
    </row>
    <row r="74" spans="1:8" ht="37.5">
      <c r="A74" s="20"/>
      <c r="B74" s="22" t="s">
        <v>49</v>
      </c>
      <c r="C74" s="14">
        <v>1400272500</v>
      </c>
      <c r="D74" s="15">
        <v>744.8</v>
      </c>
      <c r="E74" s="15">
        <v>7336.3</v>
      </c>
      <c r="F74" s="15">
        <v>978.1</v>
      </c>
      <c r="G74" s="13">
        <f t="shared" ref="G73:G84" si="3">F74/E74*100</f>
        <v>13.332333737715196</v>
      </c>
      <c r="H74" s="13">
        <f t="shared" si="2"/>
        <v>131.32384532760472</v>
      </c>
    </row>
    <row r="75" spans="1:8" ht="37.5">
      <c r="A75" s="20"/>
      <c r="B75" s="22" t="s">
        <v>105</v>
      </c>
      <c r="C75" s="14">
        <v>1400274020</v>
      </c>
      <c r="D75" s="15"/>
      <c r="E75" s="15">
        <v>1800</v>
      </c>
      <c r="F75" s="15"/>
      <c r="G75" s="13">
        <f t="shared" si="3"/>
        <v>0</v>
      </c>
      <c r="H75" s="13"/>
    </row>
    <row r="76" spans="1:8" ht="37.5">
      <c r="A76" s="20"/>
      <c r="B76" s="32" t="s">
        <v>23</v>
      </c>
      <c r="C76" s="14">
        <v>1400283600</v>
      </c>
      <c r="D76" s="15">
        <v>4736.3999999999996</v>
      </c>
      <c r="E76" s="15">
        <v>13216.5</v>
      </c>
      <c r="F76" s="15">
        <v>5277.6</v>
      </c>
      <c r="G76" s="13">
        <f t="shared" si="3"/>
        <v>39.931903302689818</v>
      </c>
      <c r="H76" s="13">
        <f t="shared" si="2"/>
        <v>111.42639979731443</v>
      </c>
    </row>
    <row r="77" spans="1:8" ht="37.5">
      <c r="A77" s="20"/>
      <c r="B77" s="32" t="s">
        <v>107</v>
      </c>
      <c r="C77" s="14" t="s">
        <v>106</v>
      </c>
      <c r="D77" s="15"/>
      <c r="E77" s="15">
        <v>3335.4</v>
      </c>
      <c r="F77" s="15"/>
      <c r="G77" s="13">
        <f t="shared" si="3"/>
        <v>0</v>
      </c>
      <c r="H77" s="13"/>
    </row>
    <row r="78" spans="1:8" ht="37.5">
      <c r="A78" s="20"/>
      <c r="B78" s="22" t="s">
        <v>47</v>
      </c>
      <c r="C78" s="14" t="s">
        <v>50</v>
      </c>
      <c r="D78" s="15">
        <v>23</v>
      </c>
      <c r="E78" s="15">
        <v>226.9</v>
      </c>
      <c r="F78" s="15">
        <v>30.2</v>
      </c>
      <c r="G78" s="13">
        <f t="shared" si="3"/>
        <v>13.309828118113707</v>
      </c>
      <c r="H78" s="13">
        <f t="shared" si="2"/>
        <v>131.30434782608694</v>
      </c>
    </row>
    <row r="79" spans="1:8" ht="18.75" customHeight="1">
      <c r="A79" s="20"/>
      <c r="B79" s="22" t="s">
        <v>52</v>
      </c>
      <c r="C79" s="14">
        <v>1400372500</v>
      </c>
      <c r="D79" s="15">
        <v>484.4</v>
      </c>
      <c r="E79" s="15">
        <v>4109.1000000000004</v>
      </c>
      <c r="F79" s="15">
        <v>577.79999999999995</v>
      </c>
      <c r="G79" s="13">
        <f t="shared" si="3"/>
        <v>14.061473315324521</v>
      </c>
      <c r="H79" s="13">
        <f t="shared" si="2"/>
        <v>119.28158546655656</v>
      </c>
    </row>
    <row r="80" spans="1:8" ht="37.5">
      <c r="A80" s="20"/>
      <c r="B80" s="22" t="s">
        <v>24</v>
      </c>
      <c r="C80" s="14">
        <v>1400383700</v>
      </c>
      <c r="D80" s="15">
        <v>1442.4</v>
      </c>
      <c r="E80" s="15">
        <v>4572.8999999999996</v>
      </c>
      <c r="F80" s="15">
        <v>1404.2</v>
      </c>
      <c r="G80" s="13">
        <f t="shared" si="3"/>
        <v>30.706991187211617</v>
      </c>
      <c r="H80" s="13">
        <f t="shared" si="2"/>
        <v>97.3516361619523</v>
      </c>
    </row>
    <row r="81" spans="1:8" ht="37.5">
      <c r="A81" s="20"/>
      <c r="B81" s="22" t="s">
        <v>109</v>
      </c>
      <c r="C81" s="14" t="s">
        <v>108</v>
      </c>
      <c r="D81" s="15"/>
      <c r="E81" s="15">
        <v>61</v>
      </c>
      <c r="F81" s="15">
        <v>61</v>
      </c>
      <c r="G81" s="13">
        <f t="shared" si="3"/>
        <v>100</v>
      </c>
      <c r="H81" s="13"/>
    </row>
    <row r="82" spans="1:8" ht="37.5">
      <c r="A82" s="20"/>
      <c r="B82" s="22" t="s">
        <v>43</v>
      </c>
      <c r="C82" s="14" t="s">
        <v>51</v>
      </c>
      <c r="D82" s="15">
        <v>15</v>
      </c>
      <c r="E82" s="15">
        <v>127.1</v>
      </c>
      <c r="F82" s="15">
        <v>17.899999999999999</v>
      </c>
      <c r="G82" s="13">
        <f t="shared" si="3"/>
        <v>14.083398898505115</v>
      </c>
      <c r="H82" s="13">
        <f t="shared" si="2"/>
        <v>119.33333333333331</v>
      </c>
    </row>
    <row r="83" spans="1:8" ht="37.5">
      <c r="A83" s="20"/>
      <c r="B83" s="22" t="s">
        <v>111</v>
      </c>
      <c r="C83" s="14" t="s">
        <v>110</v>
      </c>
      <c r="D83" s="15"/>
      <c r="E83" s="15">
        <v>51</v>
      </c>
      <c r="F83" s="15">
        <v>51</v>
      </c>
      <c r="G83" s="13">
        <f t="shared" si="3"/>
        <v>100</v>
      </c>
      <c r="H83" s="13"/>
    </row>
    <row r="84" spans="1:8" ht="18.75">
      <c r="A84" s="11"/>
      <c r="B84" s="29" t="s">
        <v>4</v>
      </c>
      <c r="C84" s="12"/>
      <c r="D84" s="23">
        <f>SUM(D9:D82)</f>
        <v>46519.200000000019</v>
      </c>
      <c r="E84" s="30">
        <f>E8</f>
        <v>271249.3</v>
      </c>
      <c r="F84" s="30">
        <f>F8</f>
        <v>47087.95</v>
      </c>
      <c r="G84" s="13">
        <f t="shared" si="3"/>
        <v>17.359657702342457</v>
      </c>
      <c r="H84" s="13">
        <f t="shared" si="2"/>
        <v>101.2226134585289</v>
      </c>
    </row>
  </sheetData>
  <autoFilter ref="A6:H26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2022-04-12T06:44:24Z</dcterms:modified>
</cp:coreProperties>
</file>