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<sst xmlns="http://schemas.openxmlformats.org/spreadsheetml/2006/main" count="73" uniqueCount="22">
  <si>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</si>
  <si>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</si>
  <si>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</si>
  <si>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</si>
  <si>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</si>
  <si>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</si>
  <si>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</si>
  <si>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</si>
  <si>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</si>
  <si>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</si>
  <si>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</si>
  <si>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</si>
  <si>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</si>
  <si>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</si>
  <si>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</si>
  <si>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</si>
  <si>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</si>
  <si>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</si>
  <si>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марта 2022 года </t>
  </si>
  <si>
    <t>Утвержденный бюджет на 2022 год по состоянию на 01.03.2022</t>
  </si>
  <si>
    <t>Факт за 02.2022</t>
  </si>
  <si>
    <t>Факт за 02.2021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</si>
</sst>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B7" sqref="B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50014.100000000006</v>
      </c>
      <c r="C7" s="13">
        <f>M7+BM7</f>
        <v>8350.8000000000011</v>
      </c>
      <c r="D7" s="1"/>
      <c r="E7" s="18">
        <v>16.7</v>
      </c>
      <c r="F7" s="11">
        <f>O7+BO7</f>
        <v>7462.7999999999993</v>
      </c>
      <c r="G7" s="9">
        <f>C7/F7*100</f>
        <v>111.89901913490918</v>
      </c>
      <c r="H7" s="8">
        <v>2977.1</v>
      </c>
      <c r="I7" s="8">
        <v>2332.8000000000002</v>
      </c>
      <c r="J7" s="8">
        <v>1953.4</v>
      </c>
      <c r="K7" s="24">
        <f>U7+AA7+AG7+AM7+AS7+BE7+AY7</f>
        <v>43809.8</v>
      </c>
      <c r="L7" s="25">
        <v>88.69</v>
      </c>
      <c r="M7" s="7">
        <f>W7+AC7+AI7+AO7+AU7+BG7+BA7</f>
        <v>6785.7000000000007</v>
      </c>
      <c r="N7" s="7">
        <v>15.5</v>
      </c>
      <c r="O7" s="29">
        <f>Y7+AE7+AK7+AQ7+AW7+BI7+BC7</f>
        <v>4865.7999999999993</v>
      </c>
      <c r="P7" s="25">
        <f>M7/O7*100</f>
        <v>139.45702659377702</v>
      </c>
      <c r="Q7" s="7"/>
      <c r="R7" s="7"/>
      <c r="S7" s="8"/>
      <c r="T7" s="8"/>
      <c r="U7" s="18">
        <v>18840.5</v>
      </c>
      <c r="V7" s="19">
        <v>43.01</v>
      </c>
      <c r="W7" s="13">
        <v>2089.3000000000002</v>
      </c>
      <c r="X7" s="12">
        <v>11.1</v>
      </c>
      <c r="Y7" s="11">
        <v>1740.6</v>
      </c>
      <c r="Z7" s="9">
        <f>W7/Y7*100</f>
        <v>120.03332184304266</v>
      </c>
      <c r="AA7" s="10">
        <v>3898.3</v>
      </c>
      <c r="AB7" s="24">
        <v>8.9</v>
      </c>
      <c r="AC7" s="15">
        <v>368.3</v>
      </c>
      <c r="AD7" s="7">
        <v>9.5</v>
      </c>
      <c r="AE7" s="7">
        <v>1038</v>
      </c>
      <c r="AF7" s="26">
        <f>AC7/AE7*100</f>
        <v>35.481695568400774</v>
      </c>
      <c r="AG7" s="18"/>
      <c r="AH7" s="19"/>
      <c r="AI7" s="20">
        <v>-9.4</v>
      </c>
      <c r="AJ7" s="19">
        <v>-312984.3</v>
      </c>
      <c r="AK7" s="21">
        <v>364.5</v>
      </c>
      <c r="AL7" s="24">
        <f>AI7/AK7*100</f>
        <v>-2.578875171467764</v>
      </c>
      <c r="AM7" s="18">
        <v>6450.5</v>
      </c>
      <c r="AN7" s="19">
        <v>14.72</v>
      </c>
      <c r="AO7" s="20">
        <v>3428.6</v>
      </c>
      <c r="AP7" s="22">
        <v>53.2</v>
      </c>
      <c r="AQ7" s="21">
        <v>1175.5999999999999</v>
      </c>
      <c r="AR7" s="17">
        <f>AO7/AQ7*100</f>
        <v>291.64681864579791</v>
      </c>
      <c r="AS7" s="18">
        <v>907.3</v>
      </c>
      <c r="AT7" s="19">
        <v>2.0699999999999998</v>
      </c>
      <c r="AU7" s="20">
        <v>72.2</v>
      </c>
      <c r="AV7" s="19">
        <v>8</v>
      </c>
      <c r="AW7" s="21">
        <v>72.900000000000006</v>
      </c>
      <c r="AX7" s="17">
        <f>AU7/AW7*100</f>
        <v>99.039780521262003</v>
      </c>
      <c r="AY7" s="17">
        <v>12363.2</v>
      </c>
      <c r="AZ7" s="26">
        <v>28.22</v>
      </c>
      <c r="BA7" s="17">
        <v>661.6</v>
      </c>
      <c r="BB7" s="17">
        <v>5.4</v>
      </c>
      <c r="BC7" s="17">
        <v>352.8</v>
      </c>
      <c r="BD7" s="17">
        <f>BA7/BC7*100</f>
        <v>187.52834467120181</v>
      </c>
      <c r="BE7" s="23">
        <v>1350</v>
      </c>
      <c r="BF7" s="24">
        <v>3.08</v>
      </c>
      <c r="BG7" s="7">
        <v>175.1</v>
      </c>
      <c r="BH7" s="7">
        <v>13</v>
      </c>
      <c r="BI7" s="7">
        <v>121.4</v>
      </c>
      <c r="BJ7" s="7">
        <f>BG7/BI7*100</f>
        <v>144.23393739703459</v>
      </c>
      <c r="BK7" s="18">
        <v>6204.3</v>
      </c>
      <c r="BL7" s="19">
        <v>12.41</v>
      </c>
      <c r="BM7" s="20">
        <v>1565.1</v>
      </c>
      <c r="BN7" s="19">
        <v>25.2</v>
      </c>
      <c r="BO7" s="21">
        <v>2597</v>
      </c>
      <c r="BP7" s="24">
        <f>BM7/BO7*100</f>
        <v>60.265691182133232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2022-03-10T11:28:04Z</dcterms:modified>
</cp:coreProperties>
</file>