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225" windowWidth="16635" windowHeight="12180"/>
  </bookViews>
  <sheets>
    <sheet name="1кв. 2021" sheetId="1" r:id="rId1"/>
  </sheets>
  <definedNames>
    <definedName name="_xlnm._FilterDatabase" localSheetId="0" hidden="1">'1кв. 2021'!$A$6:$H$11</definedName>
    <definedName name="Z_2505F84B_EDD5_43D7_8CE7_AFF925DFBFF7_.wvu.Cols" localSheetId="0" hidden="1">'1кв. 2021'!$A:$A</definedName>
    <definedName name="Z_2505F84B_EDD5_43D7_8CE7_AFF925DFBFF7_.wvu.PrintArea" localSheetId="0" hidden="1">'1кв. 2021'!$B$2:$H$11</definedName>
    <definedName name="Z_2505F84B_EDD5_43D7_8CE7_AFF925DFBFF7_.wvu.PrintTitles" localSheetId="0" hidden="1">'1кв. 2021'!$B:$B,'1кв. 2021'!$4:$6</definedName>
    <definedName name="Z_2505F84B_EDD5_43D7_8CE7_AFF925DFBFF7_.wvu.Rows" localSheetId="0" hidden="1">'1кв. 2021'!#REF!,'1кв. 2021'!$6:$6,'1кв. 2021'!#REF!,'1кв. 2021'!#REF!,'1кв. 2021'!#REF!,'1кв. 2021'!#REF!</definedName>
    <definedName name="Z_9D015A7B_71BF_4A38_92C8_CCD8973F5CA0_.wvu.Cols" localSheetId="0" hidden="1">'1кв. 2021'!$A:$A,'1кв. 2021'!$C:$C</definedName>
    <definedName name="Z_9D015A7B_71BF_4A38_92C8_CCD8973F5CA0_.wvu.FilterData" localSheetId="0" hidden="1">'1кв. 2021'!$A$6:$H$11</definedName>
    <definedName name="Z_9D015A7B_71BF_4A38_92C8_CCD8973F5CA0_.wvu.PrintArea" localSheetId="0" hidden="1">'1кв. 2021'!#REF!</definedName>
    <definedName name="Z_9D015A7B_71BF_4A38_92C8_CCD8973F5CA0_.wvu.PrintTitles" localSheetId="0" hidden="1">'1кв. 2021'!$B:$B,'1кв. 2021'!$4:$6</definedName>
    <definedName name="Z_9D015A7B_71BF_4A38_92C8_CCD8973F5CA0_.wvu.Rows" localSheetId="0" hidden="1">'1кв. 2021'!#REF!</definedName>
    <definedName name="_xlnm.Print_Titles" localSheetId="0">'1кв. 2021'!$A:$C,'1кв. 2021'!$4:$5</definedName>
  </definedNames>
  <calcPr calcId="125725"/>
</workbook>
</file>

<file path=xl/calcChain.xml><?xml version="1.0" encoding="utf-8"?>
<calcChain xmlns="http://schemas.openxmlformats.org/spreadsheetml/2006/main">
  <c r="H12" i="1"/>
  <c r="H14"/>
  <c r="H15"/>
  <c r="H18"/>
  <c r="H20"/>
  <c r="G9" l="1"/>
  <c r="G10"/>
  <c r="G11"/>
  <c r="G12"/>
  <c r="G14"/>
  <c r="G15"/>
  <c r="G17"/>
  <c r="G18"/>
  <c r="G19"/>
  <c r="G20"/>
  <c r="G21"/>
  <c r="G22"/>
  <c r="G23"/>
  <c r="F8"/>
  <c r="E8"/>
  <c r="E24"/>
  <c r="D8"/>
  <c r="D24" s="1"/>
  <c r="F24"/>
  <c r="H24" l="1"/>
  <c r="G24"/>
  <c r="H8"/>
  <c r="G8"/>
</calcChain>
</file>

<file path=xl/sharedStrings.xml><?xml version="1.0" encoding="utf-8"?>
<sst xmlns="http://schemas.openxmlformats.org/spreadsheetml/2006/main" count="44" uniqueCount="44">
  <si>
    <t>(тыс. рублей)</t>
  </si>
  <si>
    <t>№</t>
  </si>
  <si>
    <t>Наименование</t>
  </si>
  <si>
    <t>Муниципальные программы</t>
  </si>
  <si>
    <t>% исполнение к годовым назначениям</t>
  </si>
  <si>
    <t>Всего</t>
  </si>
  <si>
    <t>МП « Комплексное развитие сельских территорий»</t>
  </si>
  <si>
    <t>МП" Благоустройство муниципального образования " Основное мероприятие «Работы по благоустройству»</t>
  </si>
  <si>
    <t>МП" Благоустройство муниципального образования " Основное мероприятие «Уличное освещение»</t>
  </si>
  <si>
    <t>МП "Профилактика терроризма и экстремизма, а также минимизация и (или) ликвидация последствий проявления терроризма и экстремизма "</t>
  </si>
  <si>
    <t>МП «Снижение рисков и смягчение последствий чрезвычайных ситуаций природного и техногенного характера на территории Романовского муниципального образования Романовского муниципального района»</t>
  </si>
  <si>
    <t>МП "Обеспечение первичных мер пожарной безопасности  муниципального образования"</t>
  </si>
  <si>
    <t>МП "Обеспечение населения муниципального образования питьевой водой "</t>
  </si>
  <si>
    <t>МП «Проведение культурно-массовых мероприятий в муниципальном образовании»</t>
  </si>
  <si>
    <t>МП "Ремонт объектов электрохозяйства  "</t>
  </si>
  <si>
    <t>МП "Развитие физической культуры и спорта"</t>
  </si>
  <si>
    <t>Исполнение за январь-март 2023 года</t>
  </si>
  <si>
    <t>Муниципальная программа "Содержание, проектирование и ремонт автомобильных дорог".  Основное мероприятие "Содержание  автомобильных дорог"</t>
  </si>
  <si>
    <t>Муниципальная программа "Содержание, проектирование и ремонт автомобильных дорог" Основное мероприятие "Разработка проекто-сметной документации"</t>
  </si>
  <si>
    <t xml:space="preserve">Информация 
об исполнении по расходам на реализацию муниципальных программ Романовского муниципального образования Саратовской области                       за I квартал 2024 года                                     
</t>
  </si>
  <si>
    <t xml:space="preserve">2023 год </t>
  </si>
  <si>
    <t>2024год</t>
  </si>
  <si>
    <t>Бюджетные ассигнования на 2024 год</t>
  </si>
  <si>
    <t>Исполнение за январь-март 2024 года</t>
  </si>
  <si>
    <t>Темп роста 2024 к 2023 году, %</t>
  </si>
  <si>
    <t>КЦСР 2023/2024</t>
  </si>
  <si>
    <t>1120805071/ 6100100000</t>
  </si>
  <si>
    <t>1120805072/ 6100200000</t>
  </si>
  <si>
    <t>1140010040/ 6200000000</t>
  </si>
  <si>
    <t>1120005010/ 6300000000</t>
  </si>
  <si>
    <t>1140010020/ 6400000000</t>
  </si>
  <si>
    <t>1220100020/ 6500000000</t>
  </si>
  <si>
    <t>1120005090/ 6600000000</t>
  </si>
  <si>
    <t>1100010080/ 6700000000</t>
  </si>
  <si>
    <t>1120005020/ 6800000000</t>
  </si>
  <si>
    <t>1120006010/ 6900000000</t>
  </si>
  <si>
    <t>6А00000000</t>
  </si>
  <si>
    <t>Муниципальная программа " Выполнение работ по устройству спортивной площадки в парке отдыха по ул. Спортивная"</t>
  </si>
  <si>
    <t>Муниципальная программа "Формирование современной городской среды Романовского муниципального образования на 2018-2024 годы"</t>
  </si>
  <si>
    <t>1Д00140200/ 6Д00100000</t>
  </si>
  <si>
    <t>1Д00240200/ 6Д00200000</t>
  </si>
  <si>
    <t>1Д00340200/ 6Д00300000</t>
  </si>
  <si>
    <t>Муниципальная программа "Содержание, проектирование и ремонт автомобильных дорог"Основное мероприятие "Ремонт автомобильных дорог"</t>
  </si>
  <si>
    <t>1120900000/ 6С00000000</t>
  </si>
</sst>
</file>

<file path=xl/styles.xml><?xml version="1.0" encoding="utf-8"?>
<styleSheet xmlns="http://schemas.openxmlformats.org/spreadsheetml/2006/main">
  <numFmts count="5">
    <numFmt numFmtId="164" formatCode="#,##0.0_ ;[Red]\-#,##0.0\ "/>
    <numFmt numFmtId="165" formatCode="0000000"/>
    <numFmt numFmtId="166" formatCode="#,##0.0"/>
    <numFmt numFmtId="167" formatCode="0.0"/>
    <numFmt numFmtId="168" formatCode="0000000000"/>
  </numFmts>
  <fonts count="11">
    <font>
      <sz val="10"/>
      <name val="Arial Cyr"/>
      <charset val="204"/>
    </font>
    <font>
      <sz val="10"/>
      <name val="Arial"/>
      <family val="2"/>
      <charset val="204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b/>
      <sz val="20"/>
      <name val="Times New Roman"/>
      <family val="1"/>
      <charset val="204"/>
    </font>
    <font>
      <sz val="10"/>
      <color indexed="9"/>
      <name val="Cambria"/>
      <family val="1"/>
      <charset val="204"/>
    </font>
    <font>
      <b/>
      <sz val="12"/>
      <name val="Cambria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9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5" applyFont="1" applyFill="1" applyAlignment="1">
      <alignment horizontal="center" vertical="center"/>
    </xf>
    <xf numFmtId="0" fontId="2" fillId="0" borderId="0" xfId="5" applyFont="1" applyFill="1"/>
    <xf numFmtId="0" fontId="2" fillId="0" borderId="0" xfId="5" applyFont="1" applyFill="1" applyBorder="1"/>
    <xf numFmtId="0" fontId="3" fillId="0" borderId="0" xfId="5" applyFont="1" applyFill="1"/>
    <xf numFmtId="0" fontId="5" fillId="0" borderId="0" xfId="5" applyFont="1" applyFill="1"/>
    <xf numFmtId="0" fontId="6" fillId="0" borderId="0" xfId="5" applyFont="1" applyFill="1" applyAlignment="1">
      <alignment horizontal="left"/>
    </xf>
    <xf numFmtId="164" fontId="7" fillId="0" borderId="0" xfId="5" applyNumberFormat="1" applyFont="1" applyFill="1" applyBorder="1" applyAlignment="1"/>
    <xf numFmtId="0" fontId="3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/>
    </xf>
    <xf numFmtId="164" fontId="7" fillId="0" borderId="1" xfId="5" applyNumberFormat="1" applyFont="1" applyFill="1" applyBorder="1" applyAlignment="1"/>
    <xf numFmtId="166" fontId="8" fillId="0" borderId="1" xfId="5" applyNumberFormat="1" applyFont="1" applyFill="1" applyBorder="1"/>
    <xf numFmtId="0" fontId="3" fillId="0" borderId="0" xfId="5" applyFont="1" applyFill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167" fontId="8" fillId="0" borderId="1" xfId="5" applyNumberFormat="1" applyFont="1" applyFill="1" applyBorder="1" applyAlignment="1" applyProtection="1">
      <alignment horizontal="center"/>
      <protection hidden="1"/>
    </xf>
    <xf numFmtId="0" fontId="7" fillId="0" borderId="2" xfId="5" applyNumberFormat="1" applyFont="1" applyFill="1" applyBorder="1" applyAlignment="1" applyProtection="1">
      <alignment horizontal="center" vertical="center"/>
      <protection hidden="1"/>
    </xf>
    <xf numFmtId="0" fontId="8" fillId="0" borderId="2" xfId="5" applyNumberFormat="1" applyFont="1" applyFill="1" applyBorder="1" applyAlignment="1" applyProtection="1">
      <alignment horizontal="center" vertical="center"/>
      <protection hidden="1"/>
    </xf>
    <xf numFmtId="167" fontId="8" fillId="0" borderId="5" xfId="5" applyNumberFormat="1" applyFont="1" applyFill="1" applyBorder="1" applyAlignment="1" applyProtection="1">
      <alignment horizontal="center"/>
      <protection hidden="1"/>
    </xf>
    <xf numFmtId="164" fontId="8" fillId="0" borderId="5" xfId="5" applyNumberFormat="1" applyFont="1" applyFill="1" applyBorder="1" applyAlignment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8" fillId="0" borderId="1" xfId="5" applyFont="1" applyFill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164" fontId="7" fillId="0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center"/>
    </xf>
    <xf numFmtId="0" fontId="8" fillId="0" borderId="1" xfId="5" applyFont="1" applyFill="1" applyBorder="1" applyAlignment="1">
      <alignment horizontal="center" wrapText="1"/>
    </xf>
    <xf numFmtId="165" fontId="8" fillId="0" borderId="6" xfId="5" applyNumberFormat="1" applyFont="1" applyFill="1" applyBorder="1" applyAlignment="1" applyProtection="1">
      <alignment horizontal="center" wrapText="1"/>
      <protection hidden="1"/>
    </xf>
    <xf numFmtId="165" fontId="7" fillId="0" borderId="4" xfId="5" applyNumberFormat="1" applyFont="1" applyFill="1" applyBorder="1" applyAlignment="1" applyProtection="1">
      <alignment horizontal="center" wrapText="1"/>
      <protection hidden="1"/>
    </xf>
    <xf numFmtId="168" fontId="7" fillId="0" borderId="1" xfId="6" applyNumberFormat="1" applyFont="1" applyFill="1" applyBorder="1" applyAlignment="1" applyProtection="1">
      <alignment horizontal="center" wrapText="1"/>
      <protection hidden="1"/>
    </xf>
    <xf numFmtId="165" fontId="8" fillId="0" borderId="4" xfId="5" applyNumberFormat="1" applyFont="1" applyFill="1" applyBorder="1" applyAlignment="1" applyProtection="1">
      <alignment horizontal="center" wrapText="1"/>
      <protection hidden="1"/>
    </xf>
    <xf numFmtId="0" fontId="4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5" xfId="6"/>
    <cellStyle name="Обычный_tmp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showZeros="0" tabSelected="1" view="pageBreakPreview" zoomScale="70" zoomScaleNormal="70" zoomScaleSheetLayoutView="70" zoomScalePageLayoutView="55" workbookViewId="0">
      <pane xSplit="3" ySplit="6" topLeftCell="D7" activePane="bottomRight" state="frozenSplit"/>
      <selection activeCell="B1" sqref="B1"/>
      <selection pane="topRight" activeCell="D1" sqref="D1"/>
      <selection pane="bottomLeft" activeCell="B8" sqref="B8"/>
      <selection pane="bottomRight" activeCell="B16" sqref="B16"/>
    </sheetView>
  </sheetViews>
  <sheetFormatPr defaultRowHeight="15.75"/>
  <cols>
    <col min="1" max="1" width="4.7109375" style="13" customWidth="1"/>
    <col min="2" max="2" width="152.85546875" style="2" customWidth="1"/>
    <col min="3" max="4" width="16.140625" style="4" customWidth="1"/>
    <col min="5" max="5" width="19.7109375" style="4" customWidth="1"/>
    <col min="6" max="7" width="16.85546875" style="4" customWidth="1"/>
    <col min="8" max="8" width="17.85546875" style="4" customWidth="1"/>
    <col min="9" max="16384" width="9.140625" style="4"/>
  </cols>
  <sheetData>
    <row r="1" spans="1:8" ht="29.25" customHeight="1">
      <c r="A1" s="1"/>
      <c r="C1" s="3"/>
      <c r="D1" s="3"/>
      <c r="E1" s="3"/>
      <c r="F1" s="3"/>
      <c r="G1" s="3"/>
      <c r="H1" s="3"/>
    </row>
    <row r="2" spans="1:8" s="5" customFormat="1" ht="111.75" customHeight="1">
      <c r="A2" s="35" t="s">
        <v>19</v>
      </c>
      <c r="B2" s="35"/>
      <c r="C2" s="35"/>
      <c r="D2" s="35"/>
      <c r="E2" s="35"/>
      <c r="F2" s="35"/>
      <c r="G2" s="35"/>
      <c r="H2" s="35"/>
    </row>
    <row r="3" spans="1:8" ht="21.75" customHeight="1">
      <c r="A3" s="1"/>
      <c r="B3" s="6"/>
      <c r="C3" s="3"/>
      <c r="D3" s="3"/>
      <c r="E3" s="3"/>
      <c r="F3" s="3"/>
      <c r="G3" s="3"/>
      <c r="H3" s="7" t="s">
        <v>0</v>
      </c>
    </row>
    <row r="4" spans="1:8" s="8" customFormat="1" ht="44.25" customHeight="1">
      <c r="A4" s="36" t="s">
        <v>1</v>
      </c>
      <c r="B4" s="37" t="s">
        <v>2</v>
      </c>
      <c r="C4" s="36" t="s">
        <v>25</v>
      </c>
      <c r="D4" s="15" t="s">
        <v>20</v>
      </c>
      <c r="E4" s="38" t="s">
        <v>21</v>
      </c>
      <c r="F4" s="39"/>
      <c r="G4" s="40"/>
      <c r="H4" s="36" t="s">
        <v>24</v>
      </c>
    </row>
    <row r="5" spans="1:8" s="8" customFormat="1" ht="85.5" customHeight="1">
      <c r="A5" s="36"/>
      <c r="B5" s="37"/>
      <c r="C5" s="36"/>
      <c r="D5" s="28" t="s">
        <v>16</v>
      </c>
      <c r="E5" s="28" t="s">
        <v>22</v>
      </c>
      <c r="F5" s="28" t="s">
        <v>23</v>
      </c>
      <c r="G5" s="14" t="s">
        <v>4</v>
      </c>
      <c r="H5" s="36"/>
    </row>
    <row r="6" spans="1:8" ht="15" hidden="1" customHeight="1">
      <c r="A6" s="9">
        <v>1</v>
      </c>
      <c r="B6" s="10">
        <v>2</v>
      </c>
      <c r="C6" s="30"/>
      <c r="D6" s="10"/>
      <c r="E6" s="10"/>
      <c r="F6" s="10"/>
      <c r="G6" s="10"/>
      <c r="H6" s="10"/>
    </row>
    <row r="7" spans="1:8" ht="15" customHeight="1">
      <c r="A7" s="9"/>
      <c r="B7" s="10"/>
      <c r="C7" s="30"/>
      <c r="D7" s="10"/>
      <c r="E7" s="10"/>
      <c r="F7" s="10"/>
      <c r="G7" s="10"/>
      <c r="H7" s="10"/>
    </row>
    <row r="8" spans="1:8" ht="18.75">
      <c r="A8" s="18"/>
      <c r="B8" s="24" t="s">
        <v>3</v>
      </c>
      <c r="C8" s="31">
        <v>1100000000</v>
      </c>
      <c r="D8" s="19">
        <f>SUM(D9:D22)</f>
        <v>1531.6</v>
      </c>
      <c r="E8" s="19">
        <f>SUM(E9:E23)</f>
        <v>30473.499999999996</v>
      </c>
      <c r="F8" s="20">
        <f>SUM(F9:F23)</f>
        <v>1609.6000000000004</v>
      </c>
      <c r="G8" s="20">
        <f>F8/E8*100</f>
        <v>5.2819662985872995</v>
      </c>
      <c r="H8" s="20">
        <f>F8/D8*100</f>
        <v>105.09271350221994</v>
      </c>
    </row>
    <row r="9" spans="1:8" ht="37.5">
      <c r="A9" s="17">
        <v>1</v>
      </c>
      <c r="B9" s="21" t="s">
        <v>10</v>
      </c>
      <c r="C9" s="32" t="s">
        <v>33</v>
      </c>
      <c r="D9" s="11">
        <v>0</v>
      </c>
      <c r="E9" s="27">
        <v>55</v>
      </c>
      <c r="F9" s="11"/>
      <c r="G9" s="20">
        <f t="shared" ref="G9:G24" si="0">F9/E9*100</f>
        <v>0</v>
      </c>
      <c r="H9" s="20"/>
    </row>
    <row r="10" spans="1:8" ht="42.75" customHeight="1">
      <c r="A10" s="17">
        <v>2</v>
      </c>
      <c r="B10" s="23" t="s">
        <v>11</v>
      </c>
      <c r="C10" s="32" t="s">
        <v>29</v>
      </c>
      <c r="D10" s="11">
        <v>0</v>
      </c>
      <c r="E10" s="27">
        <v>100</v>
      </c>
      <c r="F10" s="11"/>
      <c r="G10" s="20">
        <f t="shared" si="0"/>
        <v>0</v>
      </c>
      <c r="H10" s="20"/>
    </row>
    <row r="11" spans="1:8" ht="39" customHeight="1">
      <c r="A11" s="17">
        <v>3</v>
      </c>
      <c r="B11" s="23" t="s">
        <v>12</v>
      </c>
      <c r="C11" s="32" t="s">
        <v>34</v>
      </c>
      <c r="D11" s="11">
        <v>0</v>
      </c>
      <c r="E11" s="27">
        <v>2700</v>
      </c>
      <c r="F11" s="11">
        <v>66.5</v>
      </c>
      <c r="G11" s="20">
        <f t="shared" si="0"/>
        <v>2.4629629629629628</v>
      </c>
      <c r="H11" s="20"/>
    </row>
    <row r="12" spans="1:8" ht="37.5" customHeight="1">
      <c r="A12" s="17">
        <v>4</v>
      </c>
      <c r="B12" s="23" t="s">
        <v>13</v>
      </c>
      <c r="C12" s="32" t="s">
        <v>32</v>
      </c>
      <c r="D12" s="11">
        <v>50.9</v>
      </c>
      <c r="E12" s="27">
        <v>354</v>
      </c>
      <c r="F12" s="11">
        <v>80.900000000000006</v>
      </c>
      <c r="G12" s="20">
        <f t="shared" si="0"/>
        <v>22.853107344632768</v>
      </c>
      <c r="H12" s="20">
        <f t="shared" ref="H12:H24" si="1">F12/D12*100</f>
        <v>158.93909626719059</v>
      </c>
    </row>
    <row r="13" spans="1:8" ht="43.5" customHeight="1">
      <c r="A13" s="17">
        <v>5</v>
      </c>
      <c r="B13" s="23" t="s">
        <v>14</v>
      </c>
      <c r="C13" s="32" t="s">
        <v>35</v>
      </c>
      <c r="D13" s="11">
        <v>0</v>
      </c>
      <c r="E13" s="29">
        <v>300</v>
      </c>
      <c r="F13" s="11"/>
      <c r="G13" s="20"/>
      <c r="H13" s="20"/>
    </row>
    <row r="14" spans="1:8" ht="33.75" customHeight="1">
      <c r="A14" s="17">
        <v>6</v>
      </c>
      <c r="B14" s="25" t="s">
        <v>7</v>
      </c>
      <c r="C14" s="32" t="s">
        <v>26</v>
      </c>
      <c r="D14" s="11">
        <v>926.6</v>
      </c>
      <c r="E14" s="27">
        <v>6222.1</v>
      </c>
      <c r="F14" s="11">
        <v>1019.7</v>
      </c>
      <c r="G14" s="20">
        <f t="shared" si="0"/>
        <v>16.388357628453416</v>
      </c>
      <c r="H14" s="20">
        <f t="shared" si="1"/>
        <v>110.04748543060651</v>
      </c>
    </row>
    <row r="15" spans="1:8" ht="42" customHeight="1">
      <c r="A15" s="17"/>
      <c r="B15" s="25" t="s">
        <v>8</v>
      </c>
      <c r="C15" s="32" t="s">
        <v>27</v>
      </c>
      <c r="D15" s="11">
        <v>352</v>
      </c>
      <c r="E15" s="27">
        <v>1642</v>
      </c>
      <c r="F15" s="11">
        <v>325.60000000000002</v>
      </c>
      <c r="G15" s="20">
        <f t="shared" si="0"/>
        <v>19.829476248477469</v>
      </c>
      <c r="H15" s="20">
        <f t="shared" si="1"/>
        <v>92.5</v>
      </c>
    </row>
    <row r="16" spans="1:8" ht="36.75" customHeight="1">
      <c r="A16" s="17">
        <v>7</v>
      </c>
      <c r="B16" s="25" t="s">
        <v>6</v>
      </c>
      <c r="C16" s="32" t="s">
        <v>43</v>
      </c>
      <c r="D16" s="11"/>
      <c r="E16" s="27">
        <v>2405.1999999999998</v>
      </c>
      <c r="F16" s="11"/>
      <c r="G16" s="20"/>
      <c r="H16" s="20"/>
    </row>
    <row r="17" spans="1:8" ht="37.5">
      <c r="A17" s="17">
        <v>8</v>
      </c>
      <c r="B17" s="22" t="s">
        <v>9</v>
      </c>
      <c r="C17" s="32" t="s">
        <v>30</v>
      </c>
      <c r="D17" s="11"/>
      <c r="E17" s="27">
        <v>20</v>
      </c>
      <c r="F17" s="11"/>
      <c r="G17" s="20">
        <f t="shared" si="0"/>
        <v>0</v>
      </c>
      <c r="H17" s="20"/>
    </row>
    <row r="18" spans="1:8" ht="45" customHeight="1">
      <c r="A18" s="17">
        <v>9</v>
      </c>
      <c r="B18" s="22" t="s">
        <v>15</v>
      </c>
      <c r="C18" s="32" t="s">
        <v>28</v>
      </c>
      <c r="D18" s="11">
        <v>91.1</v>
      </c>
      <c r="E18" s="27">
        <v>200</v>
      </c>
      <c r="F18" s="11">
        <v>5.9</v>
      </c>
      <c r="G18" s="20">
        <f t="shared" si="0"/>
        <v>2.95</v>
      </c>
      <c r="H18" s="20">
        <f t="shared" si="1"/>
        <v>6.476399560922065</v>
      </c>
    </row>
    <row r="19" spans="1:8" ht="40.5" customHeight="1">
      <c r="A19" s="17">
        <v>10</v>
      </c>
      <c r="B19" s="22" t="s">
        <v>42</v>
      </c>
      <c r="C19" s="32" t="s">
        <v>39</v>
      </c>
      <c r="D19" s="11">
        <v>0</v>
      </c>
      <c r="E19" s="27">
        <v>5497.9</v>
      </c>
      <c r="F19" s="11"/>
      <c r="G19" s="20">
        <f t="shared" si="0"/>
        <v>0</v>
      </c>
      <c r="H19" s="20"/>
    </row>
    <row r="20" spans="1:8" ht="37.5">
      <c r="A20" s="17"/>
      <c r="B20" s="22" t="s">
        <v>17</v>
      </c>
      <c r="C20" s="32" t="s">
        <v>40</v>
      </c>
      <c r="D20" s="11">
        <v>111</v>
      </c>
      <c r="E20" s="27">
        <v>500</v>
      </c>
      <c r="F20" s="11">
        <v>111</v>
      </c>
      <c r="G20" s="20">
        <f t="shared" si="0"/>
        <v>22.2</v>
      </c>
      <c r="H20" s="20">
        <f t="shared" si="1"/>
        <v>100</v>
      </c>
    </row>
    <row r="21" spans="1:8" ht="37.5">
      <c r="A21" s="17"/>
      <c r="B21" s="22" t="s">
        <v>18</v>
      </c>
      <c r="C21" s="32" t="s">
        <v>41</v>
      </c>
      <c r="D21" s="11">
        <v>0</v>
      </c>
      <c r="E21" s="27">
        <v>350</v>
      </c>
      <c r="F21" s="11"/>
      <c r="G21" s="20">
        <f t="shared" si="0"/>
        <v>0</v>
      </c>
      <c r="H21" s="20"/>
    </row>
    <row r="22" spans="1:8" ht="37.5">
      <c r="A22" s="17">
        <v>11</v>
      </c>
      <c r="B22" s="22" t="s">
        <v>38</v>
      </c>
      <c r="C22" s="32" t="s">
        <v>31</v>
      </c>
      <c r="D22" s="11"/>
      <c r="E22" s="27">
        <v>9250</v>
      </c>
      <c r="F22" s="11"/>
      <c r="G22" s="20">
        <f t="shared" si="0"/>
        <v>0</v>
      </c>
      <c r="H22" s="20"/>
    </row>
    <row r="23" spans="1:8" ht="18.75">
      <c r="A23" s="17">
        <v>12</v>
      </c>
      <c r="B23" s="22" t="s">
        <v>37</v>
      </c>
      <c r="C23" s="33" t="s">
        <v>36</v>
      </c>
      <c r="D23" s="11">
        <v>0</v>
      </c>
      <c r="E23" s="27">
        <v>877.3</v>
      </c>
      <c r="F23" s="11"/>
      <c r="G23" s="20">
        <f t="shared" si="0"/>
        <v>0</v>
      </c>
      <c r="H23" s="20"/>
    </row>
    <row r="24" spans="1:8" ht="18.75">
      <c r="A24" s="18"/>
      <c r="B24" s="26" t="s">
        <v>5</v>
      </c>
      <c r="C24" s="34"/>
      <c r="D24" s="16">
        <f>D8</f>
        <v>1531.6</v>
      </c>
      <c r="E24" s="12">
        <f>SUM(E9:E23)</f>
        <v>30473.499999999996</v>
      </c>
      <c r="F24" s="12">
        <f>SUM(F9:F22)</f>
        <v>1609.6000000000004</v>
      </c>
      <c r="G24" s="20">
        <f t="shared" si="0"/>
        <v>5.2819662985872995</v>
      </c>
      <c r="H24" s="20">
        <f t="shared" si="1"/>
        <v>105.09271350221994</v>
      </c>
    </row>
  </sheetData>
  <autoFilter ref="A6:H11">
    <filterColumn colId="3"/>
  </autoFilter>
  <mergeCells count="6">
    <mergeCell ref="A2:H2"/>
    <mergeCell ref="A4:A5"/>
    <mergeCell ref="B4:B5"/>
    <mergeCell ref="C4:C5"/>
    <mergeCell ref="H4:H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blackAndWhite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1кв. 2021</vt:lpstr>
      <vt:lpstr>'1кв. 2021'!Заголовки_для_печати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Сухарева Татьяна Александровна</dc:creator>
  <cp:lastModifiedBy>1</cp:lastModifiedBy>
  <cp:lastPrinted>2017-04-21T06:27:04Z</cp:lastPrinted>
  <dcterms:created xsi:type="dcterms:W3CDTF">2015-11-03T08:48:51Z</dcterms:created>
  <dcterms:modified xsi:type="dcterms:W3CDTF">2024-04-11T05:03:40Z</dcterms:modified>
</cp:coreProperties>
</file>