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 квартал" sheetId="1" r:id="rId1"/>
  </sheets>
  <definedNames>
    <definedName name="_xlnm._FilterDatabase" localSheetId="0" hidden="1">'1 квартал'!$A$6:$H$24</definedName>
    <definedName name="Z_2505F84B_EDD5_43D7_8CE7_AFF925DFBFF7_.wvu.Cols" localSheetId="0" hidden="1">'1 квартал'!$A:$A</definedName>
    <definedName name="Z_2505F84B_EDD5_43D7_8CE7_AFF925DFBFF7_.wvu.PrintArea" localSheetId="0" hidden="1">'1 квартал'!$B$2:$H$24</definedName>
    <definedName name="Z_2505F84B_EDD5_43D7_8CE7_AFF925DFBFF7_.wvu.PrintTitles" localSheetId="0" hidden="1">'1 квартал'!$B:$B,'1 квартал'!$4:$6</definedName>
    <definedName name="Z_2505F84B_EDD5_43D7_8CE7_AFF925DFBFF7_.wvu.Rows" localSheetId="0" hidden="1">'1 квартал'!#REF!,'1 квартал'!$6:$6,'1 квартал'!#REF!,'1 квартал'!#REF!,'1 квартал'!#REF!,'1 квартал'!#REF!</definedName>
    <definedName name="Z_9D015A7B_71BF_4A38_92C8_CCD8973F5CA0_.wvu.Cols" localSheetId="0" hidden="1">'1 квартал'!$A:$A,'1 квартал'!$C:$C</definedName>
    <definedName name="Z_9D015A7B_71BF_4A38_92C8_CCD8973F5CA0_.wvu.FilterData" localSheetId="0" hidden="1">'1 квартал'!$A$6:$H$24</definedName>
    <definedName name="Z_9D015A7B_71BF_4A38_92C8_CCD8973F5CA0_.wvu.PrintArea" localSheetId="0" hidden="1">'1 квартал'!#REF!</definedName>
    <definedName name="Z_9D015A7B_71BF_4A38_92C8_CCD8973F5CA0_.wvu.PrintTitles" localSheetId="0" hidden="1">'1 квартал'!$B:$B,'1 квартал'!$4:$6</definedName>
    <definedName name="Z_9D015A7B_71BF_4A38_92C8_CCD8973F5CA0_.wvu.Rows" localSheetId="0" hidden="1">'1 квартал'!#REF!</definedName>
    <definedName name="_xlnm.Print_Titles" localSheetId="0">'1 квартал'!$A:$C,'1 квартал'!$4:$5</definedName>
    <definedName name="_xlnm.Print_Area" localSheetId="0">'1 квартал'!$A$1:$H$119</definedName>
  </definedNames>
  <calcPr calcId="125725" iterate="1"/>
</workbook>
</file>

<file path=xl/calcChain.xml><?xml version="1.0" encoding="utf-8"?>
<calcChain xmlns="http://schemas.openxmlformats.org/spreadsheetml/2006/main">
  <c r="G35" i="1"/>
  <c r="G70"/>
  <c r="G42"/>
  <c r="H40"/>
  <c r="G38"/>
  <c r="G33"/>
  <c r="G32"/>
  <c r="H23"/>
  <c r="F8" l="1"/>
  <c r="G108"/>
  <c r="G90"/>
  <c r="G80"/>
  <c r="G79"/>
  <c r="G78"/>
  <c r="G77"/>
  <c r="G76"/>
  <c r="G73"/>
  <c r="G74"/>
  <c r="G75"/>
  <c r="H71"/>
  <c r="H60"/>
  <c r="H59"/>
  <c r="H57"/>
  <c r="G55"/>
  <c r="G56"/>
  <c r="H54"/>
  <c r="G51"/>
  <c r="G53"/>
  <c r="G37"/>
  <c r="H26"/>
  <c r="H21"/>
  <c r="H16"/>
  <c r="E8"/>
  <c r="G103"/>
  <c r="G100"/>
  <c r="G94"/>
  <c r="G64"/>
  <c r="G46"/>
  <c r="G27"/>
  <c r="D8"/>
  <c r="H10"/>
  <c r="H14"/>
  <c r="H22"/>
  <c r="H24"/>
  <c r="H25"/>
  <c r="H29"/>
  <c r="H30"/>
  <c r="H36"/>
  <c r="H44"/>
  <c r="H45"/>
  <c r="H53"/>
  <c r="H62"/>
  <c r="H65"/>
  <c r="H67"/>
  <c r="H69"/>
  <c r="H72"/>
  <c r="H81"/>
  <c r="H83"/>
  <c r="H85"/>
  <c r="H87"/>
  <c r="H92"/>
  <c r="H95"/>
  <c r="H98"/>
  <c r="H101"/>
  <c r="H104"/>
  <c r="G10"/>
  <c r="G12"/>
  <c r="G13"/>
  <c r="G14"/>
  <c r="G15"/>
  <c r="G16"/>
  <c r="G19"/>
  <c r="G20"/>
  <c r="G21"/>
  <c r="G22"/>
  <c r="G23"/>
  <c r="G24"/>
  <c r="G25"/>
  <c r="G26"/>
  <c r="G29"/>
  <c r="G30"/>
  <c r="G36"/>
  <c r="G40"/>
  <c r="G44"/>
  <c r="G45"/>
  <c r="G54"/>
  <c r="G57"/>
  <c r="G59"/>
  <c r="G60"/>
  <c r="G62"/>
  <c r="G63"/>
  <c r="G65"/>
  <c r="G67"/>
  <c r="G69"/>
  <c r="G71"/>
  <c r="G72"/>
  <c r="G87"/>
  <c r="G92"/>
  <c r="G93"/>
  <c r="G95"/>
  <c r="G98"/>
  <c r="G101"/>
  <c r="G102"/>
  <c r="G104"/>
  <c r="D109"/>
  <c r="H8" l="1"/>
  <c r="G8"/>
  <c r="E109"/>
  <c r="F109" l="1"/>
  <c r="G109" l="1"/>
  <c r="H109"/>
</calcChain>
</file>

<file path=xl/sharedStrings.xml><?xml version="1.0" encoding="utf-8"?>
<sst xmlns="http://schemas.openxmlformats.org/spreadsheetml/2006/main" count="167" uniqueCount="138">
  <si>
    <t>(тыс. рублей)</t>
  </si>
  <si>
    <t>№</t>
  </si>
  <si>
    <t>Наименование</t>
  </si>
  <si>
    <t>КЦСР</t>
  </si>
  <si>
    <t>ВСЕГО</t>
  </si>
  <si>
    <t>Муниципальные программы</t>
  </si>
  <si>
    <t xml:space="preserve">% исполнение к годовым назначениям </t>
  </si>
  <si>
    <t>11300L4970</t>
  </si>
  <si>
    <t>Обеспечение повышения оплаты труда некоторых категорий работников муниципальных учреждений</t>
  </si>
  <si>
    <t>Обеспечение повышения оплаты труда некоторых категорий работников муниципальных учреждений за счет средств местного бюджета</t>
  </si>
  <si>
    <t>11401S2300</t>
  </si>
  <si>
    <t>13001S2300</t>
  </si>
  <si>
    <t>13003S2300</t>
  </si>
  <si>
    <t>Муниципальная программа «Гармонизация межнациональных и межконфессиональных отношений в Романовском муниципальном районе» на 2018-2020 годы</t>
  </si>
  <si>
    <t>Реализация основного мероприятия «Обеспечение образовательной деятельности муниципальных дошкольных образовательных организаций»</t>
  </si>
  <si>
    <t>Реализация основного мероприятия «Присмотр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образования»</t>
  </si>
  <si>
    <t>Реализация основного мероприятия «Предоставление муниципальных услуг в дошкольных образовательных учреждениях в рамках выполнения муниципального задания»</t>
  </si>
  <si>
    <t>Реализация основного мероприятия «Обеспечение образовательной деятельности муниципальных общеобразовательных учреждений»</t>
  </si>
  <si>
    <t>Реализация основного мероприятия «Предоставление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образования»</t>
  </si>
  <si>
    <t>Реализация основного мероприятия «Предоставление муниципальных услуг в учреждениях общего образования в рамках выполнения муниципального задания»</t>
  </si>
  <si>
    <t>Реализация основного мероприятия «Реализация мероприятий по доступности услугам дополнительного образвания, в рамках выполнения муниципального задания»</t>
  </si>
  <si>
    <t>Реализация основного мероприятия "Мероприятия по оказанию муниципальных услуг физическим и (или) юридическим лицам в рамках муниципального задания"</t>
  </si>
  <si>
    <t>Реализация основного мероприятия «Предоставление муниципальных услуг в сфере культурно-досуговой деятельности в рамках выполнения муниципального задания»</t>
  </si>
  <si>
    <t>Реализация основного мероприятия «Мероприятия по оказанию муниципальных услуг физическим и (или) юридическим лицам в рамках муниципального задания»</t>
  </si>
  <si>
    <t>Муниципальная  программа «Развитие местного самоуправления в Романовском муниципальном районе»</t>
  </si>
  <si>
    <t>Муниципальная программа «Противодействие коррупции на территории Романовского муниципального района Саратовской области»</t>
  </si>
  <si>
    <t>Муниципальная  программа «Развитие малого и среднего предпринимательства в Романовском муниципальном районе Саратовской области на»</t>
  </si>
  <si>
    <t>11400L5270</t>
  </si>
  <si>
    <t xml:space="preserve">Муниципальная  программа «Обеспечение жильем молодых семей»  в Романовском муниципальном районе </t>
  </si>
  <si>
    <t xml:space="preserve">МП «Развитие физической культуры и спорта в Романовском муниципальном районе» </t>
  </si>
  <si>
    <t>Муниципальная программа « Развитие сельского туризма на территории Романовского муниципального района»</t>
  </si>
  <si>
    <t>Обеспечение надлежащего осуществления полномочий по решению вопросов местного значения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</si>
  <si>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</si>
  <si>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>130E151690</t>
  </si>
  <si>
    <t>Муниципальная  программа «Профилактика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района»</t>
  </si>
  <si>
    <t>Обеспечение сохранения достигнутых показателей повышения оплаты труда отдельных категорий работников бюджетной сферы дополнительного образования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</si>
  <si>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 за счет средств местного бюджета</t>
  </si>
  <si>
    <t>13003S2500</t>
  </si>
  <si>
    <t>Реализация основного мероприятия «Создание новых мест дополнительного образования детей»</t>
  </si>
  <si>
    <t>Муниципальная  программа «Организация отдыха детей в каникулярное время   в Романовском муниципальном районе»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</si>
  <si>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 за счет средств местного бюджета</t>
  </si>
  <si>
    <t>14001S2500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</si>
  <si>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</t>
  </si>
  <si>
    <t>14002S2500</t>
  </si>
  <si>
    <t>14003S2500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</si>
  <si>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</t>
  </si>
  <si>
    <t>Муниципальная программа «АПК «Безопасный город» на территории Романовского муниципального района»</t>
  </si>
  <si>
    <t>Основное мероприятие:временное трудоустройство несовершеннолетних граждан в возрасте от 14 до 18 лет</t>
  </si>
  <si>
    <t>Субсидия бюджетам муниципальных районов и городских округов области на обеспечение повышения оплаты труда некоторых категорий работников муниципальных учреждений</t>
  </si>
  <si>
    <t>Обеспечение персонифицированного финансирования дополнительного образования детей</t>
  </si>
  <si>
    <t xml:space="preserve"> Обеспечение условий для создания центров образования цифрового и гуманитарного профилей детей ( в рамках достижения соответствующих результатов федерального проекта)</t>
  </si>
  <si>
    <t>130E1U1130</t>
  </si>
  <si>
    <t>2021 год</t>
  </si>
  <si>
    <t>Муниципальная программа «Создание местной системы оповещения Романовского муниципального района»</t>
  </si>
  <si>
    <t>Повышение оплаты труда некоторых категорий работников муниципальных учреждений в связи с увеличением минимального размера оплаты труда</t>
  </si>
  <si>
    <t>Выравнивание возможностей местных бюджетов по обеспечению образовательной деятельности муниципальных общеобразовательных учреждений</t>
  </si>
  <si>
    <t>13002L3040</t>
  </si>
  <si>
    <t>13002R3030</t>
  </si>
  <si>
    <t>13002S1110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</si>
  <si>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</si>
  <si>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</si>
  <si>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Выравнивание возможностей местных бюджетов по обеспечению образовательной деятельности муниципальных общеобразовательных учреждений за счет средств местного бюджета</t>
  </si>
  <si>
    <t>Обеспечение условий для функционирования центров образования естественно-научной и технологической направленностей в общеобразовательных организациях (в рамках   достижения соответствующих результатов федерального проекта)</t>
  </si>
  <si>
    <t>11300U0220</t>
  </si>
  <si>
    <t>Реализация мероприятий по обеспечению жильем молодых семей (в рамках достижения соответствующих задач федерального проекта)</t>
  </si>
  <si>
    <t>14003L5193</t>
  </si>
  <si>
    <t>Государственная поддержка отрасли культуры (подключение муниципальных общедоступных библиотек к информационно-телекоммуникационной сети «Интернет» и развитие библиотечного дела с учетом задачи расширения информационных технологий и оцифровки)</t>
  </si>
  <si>
    <t>13002S2Г00</t>
  </si>
  <si>
    <t>Проведение капитального и текущего ремонтов муниципальных образовательных организаций за счет средств местного бюджета</t>
  </si>
  <si>
    <t>1300272Г00</t>
  </si>
  <si>
    <t xml:space="preserve"> Проведение капитального и текущего ремонтов муниципальных образовательных организаций</t>
  </si>
  <si>
    <t>1300179Г42</t>
  </si>
  <si>
    <t>Иные межбюджетные трансферты за счет средств, выделяемых из резервного фонда Правительства Саратовской области, на оснащение и укрепление материально-технической базы образовательных организаций</t>
  </si>
  <si>
    <t>Оснащение и укрепление  материально-технической базы образовательных организаций ( за счет средств дотации)</t>
  </si>
  <si>
    <t>Благоустройство территорий общеобразовательных учреждений</t>
  </si>
  <si>
    <t>Иные межбюджетные трансферты за счет средств, выделяемых из резервного фонда Правительства Саратовской области, на укрепление материально-технической базы муниципальных образовательных организаций</t>
  </si>
  <si>
    <t>1300279Г42</t>
  </si>
  <si>
    <t>Субсидии из бюджета городского поселения бюджету муниципального района,в соответствии с заключенными соглашениями , на содержание учреждений социальной сферы</t>
  </si>
  <si>
    <t>14001С3900</t>
  </si>
  <si>
    <t>Софинансирование за счет средств местного бюджета субсидии из бюджета городского поселения бюджету муниципального района,в соответствии с заключенными соглашениями , на содержание учреждений социальной сферы</t>
  </si>
  <si>
    <t>14002С3900</t>
  </si>
  <si>
    <t>14003С3900</t>
  </si>
  <si>
    <t>2022 год</t>
  </si>
  <si>
    <t>Бюджетные ассигнования на 2022 год</t>
  </si>
  <si>
    <t>Проведение капитального и текущего ремонтов муниципальных образовательных организаций</t>
  </si>
  <si>
    <t>1300172Г00</t>
  </si>
  <si>
    <t>1300179Г40</t>
  </si>
  <si>
    <t>Оснащение и укрепление материально-технической базы образовательных организаций</t>
  </si>
  <si>
    <t>13001S2Г00</t>
  </si>
  <si>
    <t>Оснащение и укрепление материально-технической базы образовательных организаций ( за счет средств местного бюджета)</t>
  </si>
  <si>
    <t>13001S9Г40</t>
  </si>
  <si>
    <t>1300279Г40</t>
  </si>
  <si>
    <t>Разработка проектно-сметной документации и прохождение государственной экспертизы</t>
  </si>
  <si>
    <t>13002S9Г40</t>
  </si>
  <si>
    <t>1300379Г40</t>
  </si>
  <si>
    <t>13003S9Г40</t>
  </si>
  <si>
    <t>Обеспечение условий для создания центров образования цифрового и гуманитарного профилей (в рамках достижения соответствующих результатов федерального проекта) (за исключением расходов на оплату труда с начислениями)</t>
  </si>
  <si>
    <t>130E1U1131</t>
  </si>
  <si>
    <t>Обеспечение условий для создания центров образования цифрового и гуманитарного профилей (в рамках достижения соответствующих результатов федерального проекта) (в части расходов на оплату труда с начислениями)</t>
  </si>
  <si>
    <t>130E1U1137</t>
  </si>
  <si>
    <t>Обеспечение условий для функционирования центров образования естественно - научной и технологической направленностей в общеобразовательных организациях (в рамках достижения соответствующих результатов федерального проекта) (за исключением расходов на оплату труда с начислениями)</t>
  </si>
  <si>
    <t>130E1U1291</t>
  </si>
  <si>
    <t>Обеспечение условий для функционирования центров образования естественно - научной и технологической направленностей в общеобразовательных организациях (в рамках достижения соответствующих результатов федерального проекта) (в части расходов на оплату труда с начислениями)</t>
  </si>
  <si>
    <t>130E1U1297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</si>
  <si>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</si>
  <si>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130E250970</t>
  </si>
  <si>
    <t>Обеспечение образовательных организаций материально - технической базой для внедрения цифровой образовательной среды</t>
  </si>
  <si>
    <t>130E452100</t>
  </si>
  <si>
    <t xml:space="preserve"> Обеспечение условий для внедрения цифровой образовательной среды в общеобразовательных организациях (в рамках достижения соответствующих результатов федерального проекта)</t>
  </si>
  <si>
    <t>130E4U1330</t>
  </si>
  <si>
    <t>Проведение капитального и текущего ремонтов, техническое оснащение муниципальных учреждений культурно-досугового типа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</si>
  <si>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</si>
  <si>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14002L4670</t>
  </si>
  <si>
    <t>Иные межбюджетные трансферты за счет средств, выделяемых из резервного фонда Правительства Саратовской области, на укрепление материально-технической базы муниципальных учреждений культуры</t>
  </si>
  <si>
    <t>140037999У</t>
  </si>
  <si>
    <t>Государственная поддержка отрасли культуры (комплектование книжных фондов муниципальных общедоступных библиотек)</t>
  </si>
  <si>
    <t>14003L5191</t>
  </si>
  <si>
    <t>Государственная поддержка отрасли культуры (государственная поддержка лучших работников сельских учреждений культуры)</t>
  </si>
  <si>
    <t>140A255194</t>
  </si>
  <si>
    <t>1Д00140200   (115Д140200-2021г)</t>
  </si>
  <si>
    <t>Муниципальная программа "Содержание, проектирование и ремонт автомобильных дорог"</t>
  </si>
  <si>
    <t>1Д00240200  (115Д240200-2021г)</t>
  </si>
  <si>
    <t>1Д00340200 (115Д340200-2021г)</t>
  </si>
  <si>
    <t>Темп роста 2022 к 2021 году, %</t>
  </si>
  <si>
    <t>130E1U1290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</si>
  <si>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9 месяцев 2022 года                                       
</t>
  </si>
  <si>
    <t>Исполнение за январь-сентябрь 2021 года</t>
  </si>
  <si>
    <t>Исполнение за январь-сентябрь 2022 года</t>
  </si>
  <si>
    <t>Обеспечение сохранения достигнутых показателей повышения оплаты труда отдельных категорий работников бюджетной сферы ( в части повышения оплаты труда отдельным категориям работников бюджетной сферы) за счет средств местного бюджета</t>
  </si>
  <si>
    <t>14003S251Д</t>
  </si>
  <si>
    <t>Обеспечение сохранения достигнутых показателей повышения оплаты труда отдельных категорий работников бюджетной сферы ( в части повышения оплаты труда отдельным категориям работников бюджетной сферы) (за счет средств дотации)</t>
  </si>
  <si>
    <t>140037251Д</t>
  </si>
  <si>
    <t>14002S251Д</t>
  </si>
  <si>
    <t>140027251Д</t>
  </si>
  <si>
    <t>140027999У</t>
  </si>
  <si>
    <t>14001S251Д</t>
  </si>
  <si>
    <t>140017251Д</t>
  </si>
  <si>
    <t>Подготовка и проверка( экспертиза) сметной документации, осуществление строительного контроля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</si>
</sst>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44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0" fontId="7" fillId="0" borderId="1" xfId="0" applyFont="1" applyBorder="1" applyAlignment="1">
      <alignment wrapText="1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1" xfId="5" applyFont="1" applyFill="1" applyBorder="1" applyAlignment="1">
      <alignment wrapText="1"/>
    </xf>
    <xf numFmtId="0" fontId="7" fillId="0" borderId="1" xfId="0" applyFont="1" applyBorder="1"/>
    <xf numFmtId="0" fontId="7" fillId="0" borderId="5" xfId="0" applyFont="1" applyBorder="1" applyAlignment="1">
      <alignment wrapText="1"/>
    </xf>
    <xf numFmtId="0" fontId="11" fillId="0" borderId="2" xfId="5" applyNumberFormat="1" applyFont="1" applyFill="1" applyBorder="1" applyAlignment="1" applyProtection="1">
      <alignment horizontal="center" vertical="center"/>
      <protection hidden="1"/>
    </xf>
    <xf numFmtId="0" fontId="7" fillId="0" borderId="1" xfId="0" applyNumberFormat="1" applyFont="1" applyBorder="1" applyAlignment="1">
      <alignment wrapText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6" fontId="8" fillId="0" borderId="1" xfId="5" applyNumberFormat="1" applyFont="1" applyFill="1" applyBorder="1"/>
    <xf numFmtId="0" fontId="7" fillId="0" borderId="5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7" fillId="0" borderId="5" xfId="0" applyNumberFormat="1" applyFont="1" applyBorder="1" applyAlignment="1">
      <alignment wrapText="1"/>
    </xf>
    <xf numFmtId="165" fontId="7" fillId="0" borderId="1" xfId="5" applyNumberFormat="1" applyFont="1" applyFill="1" applyBorder="1" applyAlignment="1" applyProtection="1">
      <alignment horizontal="center" wrapText="1"/>
      <protection hidden="1"/>
    </xf>
    <xf numFmtId="0" fontId="7" fillId="0" borderId="1" xfId="0" applyNumberFormat="1" applyFont="1" applyBorder="1" applyAlignment="1">
      <alignment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9"/>
  <sheetViews>
    <sheetView showZeros="0" tabSelected="1" view="pageBreakPreview" zoomScale="70" zoomScaleNormal="70" zoomScaleSheetLayoutView="70" zoomScalePageLayoutView="55" workbookViewId="0">
      <pane xSplit="3" ySplit="6" topLeftCell="D100" activePane="bottomRight" state="frozenSplit"/>
      <selection activeCell="B1" sqref="B1"/>
      <selection pane="topRight" activeCell="D1" sqref="D1"/>
      <selection pane="bottomLeft" activeCell="B8" sqref="B8"/>
      <selection pane="bottomRight" activeCell="C25" sqref="C25"/>
    </sheetView>
  </sheetViews>
  <sheetFormatPr defaultRowHeight="15.75"/>
  <cols>
    <col min="1" max="1" width="4.7109375" style="16" customWidth="1"/>
    <col min="2" max="2" width="152.85546875" style="2" customWidth="1"/>
    <col min="3" max="4" width="16.140625" style="4" customWidth="1"/>
    <col min="5" max="5" width="20" style="4" customWidth="1"/>
    <col min="6" max="7" width="16.85546875" style="4" customWidth="1"/>
    <col min="8" max="8" width="17.85546875" style="4" customWidth="1"/>
    <col min="9" max="16384" width="9.140625" style="4"/>
  </cols>
  <sheetData>
    <row r="1" spans="1:17" ht="29.25" customHeight="1">
      <c r="A1" s="1"/>
      <c r="C1" s="3"/>
      <c r="D1" s="3"/>
      <c r="E1" s="3"/>
      <c r="F1" s="3"/>
      <c r="G1" s="3"/>
      <c r="H1" s="3"/>
    </row>
    <row r="2" spans="1:17" s="5" customFormat="1" ht="111.75" customHeight="1">
      <c r="A2" s="38" t="s">
        <v>125</v>
      </c>
      <c r="B2" s="38"/>
      <c r="C2" s="38"/>
      <c r="D2" s="38"/>
      <c r="E2" s="38"/>
      <c r="F2" s="38"/>
      <c r="G2" s="38"/>
      <c r="H2" s="38"/>
    </row>
    <row r="3" spans="1:17" ht="21.75" customHeight="1">
      <c r="A3" s="1"/>
      <c r="B3" s="6"/>
      <c r="C3" s="3"/>
      <c r="D3" s="3"/>
      <c r="E3" s="3"/>
      <c r="F3" s="3"/>
      <c r="G3" s="3"/>
      <c r="H3" s="7" t="s">
        <v>0</v>
      </c>
      <c r="Q3" s="5"/>
    </row>
    <row r="4" spans="1:17" s="8" customFormat="1" ht="44.25" customHeight="1">
      <c r="A4" s="39" t="s">
        <v>1</v>
      </c>
      <c r="B4" s="40" t="s">
        <v>2</v>
      </c>
      <c r="C4" s="40" t="s">
        <v>3</v>
      </c>
      <c r="D4" s="19" t="s">
        <v>52</v>
      </c>
      <c r="E4" s="41" t="s">
        <v>82</v>
      </c>
      <c r="F4" s="42"/>
      <c r="G4" s="43"/>
      <c r="H4" s="39" t="s">
        <v>123</v>
      </c>
    </row>
    <row r="5" spans="1:17" s="8" customFormat="1" ht="85.5" customHeight="1">
      <c r="A5" s="39"/>
      <c r="B5" s="40"/>
      <c r="C5" s="40"/>
      <c r="D5" s="37" t="s">
        <v>126</v>
      </c>
      <c r="E5" s="33" t="s">
        <v>83</v>
      </c>
      <c r="F5" s="37" t="s">
        <v>127</v>
      </c>
      <c r="G5" s="18" t="s">
        <v>6</v>
      </c>
      <c r="H5" s="39"/>
    </row>
    <row r="6" spans="1:17" ht="9.7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7" ht="15" customHeight="1">
      <c r="A7" s="9"/>
      <c r="B7" s="10"/>
      <c r="C7" s="10"/>
      <c r="D7" s="10"/>
      <c r="E7" s="10"/>
      <c r="F7" s="10"/>
      <c r="G7" s="10"/>
      <c r="H7" s="10"/>
    </row>
    <row r="8" spans="1:17" ht="18.75">
      <c r="A8" s="11">
        <v>1</v>
      </c>
      <c r="B8" s="17" t="s">
        <v>5</v>
      </c>
      <c r="C8" s="12">
        <v>1100000000</v>
      </c>
      <c r="D8" s="13">
        <f>SUM(D9:D107)</f>
        <v>170374.40000000011</v>
      </c>
      <c r="E8" s="13">
        <f>SUM(E9:E108)</f>
        <v>299041.39999999997</v>
      </c>
      <c r="F8" s="13">
        <f>SUM(F9:F108)</f>
        <v>192186.4</v>
      </c>
      <c r="G8" s="13">
        <f>F8/E8*100</f>
        <v>64.267489384412997</v>
      </c>
      <c r="H8" s="13">
        <f>F8/D8*100</f>
        <v>112.8023928477517</v>
      </c>
    </row>
    <row r="9" spans="1:17" ht="18.75">
      <c r="A9" s="20"/>
      <c r="B9" s="22" t="s">
        <v>30</v>
      </c>
      <c r="C9" s="14">
        <v>1120010010</v>
      </c>
      <c r="D9" s="15"/>
      <c r="E9" s="15"/>
      <c r="F9" s="15"/>
      <c r="G9" s="13"/>
      <c r="H9" s="13"/>
    </row>
    <row r="10" spans="1:17" ht="18.75">
      <c r="A10" s="20"/>
      <c r="B10" s="22" t="s">
        <v>28</v>
      </c>
      <c r="C10" s="14" t="s">
        <v>7</v>
      </c>
      <c r="D10" s="15">
        <v>945</v>
      </c>
      <c r="E10" s="15">
        <v>815.9</v>
      </c>
      <c r="F10" s="15">
        <v>815.9</v>
      </c>
      <c r="G10" s="13">
        <f t="shared" ref="G10:G100" si="0">F10/E10*100</f>
        <v>100</v>
      </c>
      <c r="H10" s="13">
        <f t="shared" ref="H10:H98" si="1">F10/D10*100</f>
        <v>86.338624338624342</v>
      </c>
    </row>
    <row r="11" spans="1:17" ht="37.5">
      <c r="A11" s="20"/>
      <c r="B11" s="22" t="s">
        <v>64</v>
      </c>
      <c r="C11" s="14" t="s">
        <v>63</v>
      </c>
      <c r="D11" s="15"/>
      <c r="E11" s="15"/>
      <c r="F11" s="15"/>
      <c r="G11" s="13"/>
      <c r="H11" s="13"/>
    </row>
    <row r="12" spans="1:17" ht="37.5">
      <c r="A12" s="20"/>
      <c r="B12" s="22" t="s">
        <v>34</v>
      </c>
      <c r="C12" s="14">
        <v>1140010020</v>
      </c>
      <c r="D12" s="15"/>
      <c r="E12" s="15">
        <v>30</v>
      </c>
      <c r="F12" s="15">
        <v>30</v>
      </c>
      <c r="G12" s="13">
        <f t="shared" si="0"/>
        <v>100</v>
      </c>
      <c r="H12" s="13"/>
    </row>
    <row r="13" spans="1:17" ht="37.5">
      <c r="A13" s="20"/>
      <c r="B13" s="22" t="s">
        <v>25</v>
      </c>
      <c r="C13" s="14">
        <v>1140010030</v>
      </c>
      <c r="D13" s="15">
        <v>0</v>
      </c>
      <c r="E13" s="15">
        <v>10</v>
      </c>
      <c r="F13" s="15">
        <v>0</v>
      </c>
      <c r="G13" s="13">
        <f t="shared" si="0"/>
        <v>0</v>
      </c>
      <c r="H13" s="13"/>
    </row>
    <row r="14" spans="1:17" ht="18.75">
      <c r="A14" s="20"/>
      <c r="B14" s="25" t="s">
        <v>29</v>
      </c>
      <c r="C14" s="14">
        <v>1140010040</v>
      </c>
      <c r="D14" s="15">
        <v>53.7</v>
      </c>
      <c r="E14" s="15">
        <v>51</v>
      </c>
      <c r="F14" s="15">
        <v>47.7</v>
      </c>
      <c r="G14" s="13">
        <f t="shared" si="0"/>
        <v>93.529411764705884</v>
      </c>
      <c r="H14" s="13">
        <f t="shared" si="1"/>
        <v>88.826815642458101</v>
      </c>
    </row>
    <row r="15" spans="1:17" ht="37.5">
      <c r="A15" s="20"/>
      <c r="B15" s="22" t="s">
        <v>13</v>
      </c>
      <c r="C15" s="14">
        <v>1140010060</v>
      </c>
      <c r="D15" s="15">
        <v>0</v>
      </c>
      <c r="E15" s="15">
        <v>5</v>
      </c>
      <c r="F15" s="15">
        <v>0</v>
      </c>
      <c r="G15" s="13">
        <f t="shared" si="0"/>
        <v>0</v>
      </c>
      <c r="H15" s="13"/>
    </row>
    <row r="16" spans="1:17" ht="37.5">
      <c r="A16" s="20"/>
      <c r="B16" s="22" t="s">
        <v>26</v>
      </c>
      <c r="C16" s="14" t="s">
        <v>27</v>
      </c>
      <c r="D16" s="15">
        <v>4</v>
      </c>
      <c r="E16" s="15">
        <v>4</v>
      </c>
      <c r="F16" s="15">
        <v>0</v>
      </c>
      <c r="G16" s="13">
        <f t="shared" si="0"/>
        <v>0</v>
      </c>
      <c r="H16" s="13">
        <f t="shared" si="1"/>
        <v>0</v>
      </c>
    </row>
    <row r="17" spans="1:8" ht="18.75">
      <c r="A17" s="20"/>
      <c r="B17" s="22" t="s">
        <v>8</v>
      </c>
      <c r="C17" s="14">
        <v>1140172300</v>
      </c>
      <c r="D17" s="15">
        <v>0</v>
      </c>
      <c r="E17" s="15"/>
      <c r="F17" s="15"/>
      <c r="G17" s="13"/>
      <c r="H17" s="13"/>
    </row>
    <row r="18" spans="1:8" ht="37.5">
      <c r="A18" s="27"/>
      <c r="B18" s="22" t="s">
        <v>9</v>
      </c>
      <c r="C18" s="14" t="s">
        <v>10</v>
      </c>
      <c r="D18" s="15">
        <v>0</v>
      </c>
      <c r="E18" s="15"/>
      <c r="F18" s="15"/>
      <c r="G18" s="13"/>
      <c r="H18" s="13"/>
    </row>
    <row r="19" spans="1:8" ht="18.75">
      <c r="A19" s="27"/>
      <c r="B19" s="22" t="s">
        <v>46</v>
      </c>
      <c r="C19" s="14">
        <v>1140300200</v>
      </c>
      <c r="D19" s="15"/>
      <c r="E19" s="15">
        <v>10</v>
      </c>
      <c r="F19" s="15">
        <v>0</v>
      </c>
      <c r="G19" s="13">
        <f t="shared" si="0"/>
        <v>0</v>
      </c>
      <c r="H19" s="13"/>
    </row>
    <row r="20" spans="1:8" ht="18.75">
      <c r="A20" s="27"/>
      <c r="B20" s="22" t="s">
        <v>53</v>
      </c>
      <c r="C20" s="14">
        <v>1140500001</v>
      </c>
      <c r="D20" s="15"/>
      <c r="E20" s="15">
        <v>10</v>
      </c>
      <c r="F20" s="15">
        <v>0</v>
      </c>
      <c r="G20" s="13">
        <f t="shared" si="0"/>
        <v>0</v>
      </c>
      <c r="H20" s="13"/>
    </row>
    <row r="21" spans="1:8" ht="54.75" customHeight="1">
      <c r="A21" s="20"/>
      <c r="B21" s="36" t="s">
        <v>120</v>
      </c>
      <c r="C21" s="35" t="s">
        <v>119</v>
      </c>
      <c r="D21" s="15">
        <v>12388</v>
      </c>
      <c r="E21" s="15">
        <v>26629.5</v>
      </c>
      <c r="F21" s="15">
        <v>3660.2</v>
      </c>
      <c r="G21" s="13">
        <f t="shared" si="0"/>
        <v>13.744906964081189</v>
      </c>
      <c r="H21" s="13">
        <f t="shared" si="1"/>
        <v>29.546335163061027</v>
      </c>
    </row>
    <row r="22" spans="1:8" ht="56.25">
      <c r="A22" s="20"/>
      <c r="B22" s="36" t="s">
        <v>120</v>
      </c>
      <c r="C22" s="35" t="s">
        <v>121</v>
      </c>
      <c r="D22" s="15">
        <v>2592.4</v>
      </c>
      <c r="E22" s="15">
        <v>3400</v>
      </c>
      <c r="F22" s="15">
        <v>2640.1</v>
      </c>
      <c r="G22" s="13">
        <f t="shared" si="0"/>
        <v>77.649999999999991</v>
      </c>
      <c r="H22" s="13">
        <f t="shared" si="1"/>
        <v>101.83999382811292</v>
      </c>
    </row>
    <row r="23" spans="1:8" ht="56.25">
      <c r="A23" s="20"/>
      <c r="B23" s="28" t="s">
        <v>120</v>
      </c>
      <c r="C23" s="35" t="s">
        <v>122</v>
      </c>
      <c r="D23" s="15">
        <v>826.4</v>
      </c>
      <c r="E23" s="15">
        <v>750</v>
      </c>
      <c r="F23" s="15">
        <v>224.3</v>
      </c>
      <c r="G23" s="13">
        <f t="shared" si="0"/>
        <v>29.90666666666667</v>
      </c>
      <c r="H23" s="13">
        <f t="shared" si="1"/>
        <v>27.141819941916751</v>
      </c>
    </row>
    <row r="24" spans="1:8" ht="18.75">
      <c r="A24" s="27"/>
      <c r="B24" s="22" t="s">
        <v>39</v>
      </c>
      <c r="C24" s="14">
        <v>1160000300</v>
      </c>
      <c r="D24" s="15">
        <v>272.2</v>
      </c>
      <c r="E24" s="15">
        <v>618.4</v>
      </c>
      <c r="F24" s="15">
        <v>176.6</v>
      </c>
      <c r="G24" s="13">
        <f t="shared" si="0"/>
        <v>28.557567917205688</v>
      </c>
      <c r="H24" s="13">
        <f t="shared" si="1"/>
        <v>64.878765613519477</v>
      </c>
    </row>
    <row r="25" spans="1:8" ht="18.75">
      <c r="A25" s="20"/>
      <c r="B25" s="25" t="s">
        <v>24</v>
      </c>
      <c r="C25" s="14">
        <v>1170000010</v>
      </c>
      <c r="D25" s="15">
        <v>1252</v>
      </c>
      <c r="E25" s="15">
        <v>1740.8</v>
      </c>
      <c r="F25" s="15">
        <v>1020.8</v>
      </c>
      <c r="G25" s="13">
        <f t="shared" si="0"/>
        <v>58.639705882352942</v>
      </c>
      <c r="H25" s="13">
        <f t="shared" si="1"/>
        <v>81.533546325878589</v>
      </c>
    </row>
    <row r="26" spans="1:8" ht="37.5">
      <c r="A26" s="20"/>
      <c r="B26" s="22" t="s">
        <v>54</v>
      </c>
      <c r="C26" s="21">
        <v>1300111100</v>
      </c>
      <c r="D26" s="15">
        <v>40.799999999999997</v>
      </c>
      <c r="E26" s="15">
        <v>268.2</v>
      </c>
      <c r="F26" s="15">
        <v>139.30000000000001</v>
      </c>
      <c r="G26" s="13">
        <f t="shared" si="0"/>
        <v>51.938851603281144</v>
      </c>
      <c r="H26" s="13">
        <f t="shared" si="1"/>
        <v>341.42156862745099</v>
      </c>
    </row>
    <row r="27" spans="1:8" ht="18.75">
      <c r="A27" s="20"/>
      <c r="B27" s="22" t="s">
        <v>84</v>
      </c>
      <c r="C27" s="21" t="s">
        <v>85</v>
      </c>
      <c r="D27" s="15"/>
      <c r="E27" s="15">
        <v>3600</v>
      </c>
      <c r="F27" s="15">
        <v>3600</v>
      </c>
      <c r="G27" s="13">
        <f t="shared" si="0"/>
        <v>100</v>
      </c>
      <c r="H27" s="13"/>
    </row>
    <row r="28" spans="1:8" ht="18.75">
      <c r="A28" s="27"/>
      <c r="B28" s="22" t="s">
        <v>8</v>
      </c>
      <c r="C28" s="21">
        <v>1300172300</v>
      </c>
      <c r="D28" s="15">
        <v>0</v>
      </c>
      <c r="E28" s="15"/>
      <c r="F28" s="15"/>
      <c r="G28" s="13"/>
      <c r="H28" s="13"/>
    </row>
    <row r="29" spans="1:8" ht="37.5">
      <c r="A29" s="27"/>
      <c r="B29" s="22" t="s">
        <v>14</v>
      </c>
      <c r="C29" s="14">
        <v>1300176700</v>
      </c>
      <c r="D29" s="15">
        <v>13344.5</v>
      </c>
      <c r="E29" s="15">
        <v>16254.4</v>
      </c>
      <c r="F29" s="15">
        <v>14192.9</v>
      </c>
      <c r="G29" s="13">
        <f t="shared" si="0"/>
        <v>87.317280244118507</v>
      </c>
      <c r="H29" s="13">
        <f t="shared" si="1"/>
        <v>106.35767544681329</v>
      </c>
    </row>
    <row r="30" spans="1:8" ht="37.5">
      <c r="A30" s="20"/>
      <c r="B30" s="22" t="s">
        <v>15</v>
      </c>
      <c r="C30" s="21">
        <v>1300176900</v>
      </c>
      <c r="D30" s="15">
        <v>246.6</v>
      </c>
      <c r="E30" s="15">
        <v>582.5</v>
      </c>
      <c r="F30" s="15">
        <v>386.8</v>
      </c>
      <c r="G30" s="13">
        <f t="shared" si="0"/>
        <v>66.403433476394852</v>
      </c>
      <c r="H30" s="13">
        <f t="shared" si="1"/>
        <v>156.85320356853205</v>
      </c>
    </row>
    <row r="31" spans="1:8" ht="37.5">
      <c r="A31" s="20"/>
      <c r="B31" s="22" t="s">
        <v>72</v>
      </c>
      <c r="C31" s="21">
        <v>1300179993</v>
      </c>
      <c r="D31" s="15">
        <v>244.4</v>
      </c>
      <c r="E31" s="15"/>
      <c r="F31" s="15"/>
      <c r="G31" s="13"/>
      <c r="H31" s="13"/>
    </row>
    <row r="32" spans="1:8" ht="37.5">
      <c r="A32" s="20"/>
      <c r="B32" s="22" t="s">
        <v>75</v>
      </c>
      <c r="C32" s="21">
        <v>1300179994</v>
      </c>
      <c r="D32" s="15"/>
      <c r="E32" s="15">
        <v>200</v>
      </c>
      <c r="F32" s="15">
        <v>200</v>
      </c>
      <c r="G32" s="13">
        <f t="shared" si="0"/>
        <v>100</v>
      </c>
      <c r="H32" s="13"/>
    </row>
    <row r="33" spans="1:8" ht="18.75">
      <c r="A33" s="20"/>
      <c r="B33" s="22" t="s">
        <v>87</v>
      </c>
      <c r="C33" s="21" t="s">
        <v>86</v>
      </c>
      <c r="D33" s="15"/>
      <c r="E33" s="15">
        <v>182.6</v>
      </c>
      <c r="F33" s="15">
        <v>138.69999999999999</v>
      </c>
      <c r="G33" s="13">
        <f t="shared" si="0"/>
        <v>75.958378970427148</v>
      </c>
      <c r="H33" s="13"/>
    </row>
    <row r="34" spans="1:8" ht="18.75">
      <c r="A34" s="20"/>
      <c r="B34" s="22" t="s">
        <v>73</v>
      </c>
      <c r="C34" s="21" t="s">
        <v>71</v>
      </c>
      <c r="D34" s="15">
        <v>275</v>
      </c>
      <c r="E34" s="15"/>
      <c r="F34" s="15"/>
      <c r="G34" s="13"/>
      <c r="H34" s="13"/>
    </row>
    <row r="35" spans="1:8" ht="18.75">
      <c r="A35" s="20"/>
      <c r="B35" s="22" t="s">
        <v>137</v>
      </c>
      <c r="C35" s="21">
        <v>1300183200</v>
      </c>
      <c r="D35" s="15"/>
      <c r="E35" s="15">
        <v>90.9</v>
      </c>
      <c r="F35" s="15">
        <v>90.9</v>
      </c>
      <c r="G35" s="13">
        <f t="shared" si="0"/>
        <v>100</v>
      </c>
      <c r="H35" s="13"/>
    </row>
    <row r="36" spans="1:8" ht="37.5">
      <c r="A36" s="27"/>
      <c r="B36" s="22" t="s">
        <v>16</v>
      </c>
      <c r="C36" s="21">
        <v>1300183300</v>
      </c>
      <c r="D36" s="15">
        <v>9358.9</v>
      </c>
      <c r="E36" s="15">
        <v>16124.4</v>
      </c>
      <c r="F36" s="15">
        <v>10817.8</v>
      </c>
      <c r="G36" s="13">
        <f t="shared" si="0"/>
        <v>67.089628141202155</v>
      </c>
      <c r="H36" s="13">
        <f t="shared" si="1"/>
        <v>115.58837042814861</v>
      </c>
    </row>
    <row r="37" spans="1:8" ht="37.5">
      <c r="A37" s="27"/>
      <c r="B37" s="22" t="s">
        <v>68</v>
      </c>
      <c r="C37" s="21" t="s">
        <v>88</v>
      </c>
      <c r="D37" s="15"/>
      <c r="E37" s="15">
        <v>111.3</v>
      </c>
      <c r="F37" s="15">
        <v>111.3</v>
      </c>
      <c r="G37" s="13">
        <f t="shared" si="0"/>
        <v>100</v>
      </c>
      <c r="H37" s="13"/>
    </row>
    <row r="38" spans="1:8" ht="18.75">
      <c r="A38" s="27"/>
      <c r="B38" s="22" t="s">
        <v>89</v>
      </c>
      <c r="C38" s="21" t="s">
        <v>90</v>
      </c>
      <c r="D38" s="15"/>
      <c r="E38" s="15">
        <v>182.6</v>
      </c>
      <c r="F38" s="15">
        <v>10.4</v>
      </c>
      <c r="G38" s="13">
        <f t="shared" si="0"/>
        <v>5.6955093099671412</v>
      </c>
      <c r="H38" s="13"/>
    </row>
    <row r="39" spans="1:8" ht="37.5">
      <c r="A39" s="27"/>
      <c r="B39" s="22" t="s">
        <v>9</v>
      </c>
      <c r="C39" s="21" t="s">
        <v>11</v>
      </c>
      <c r="D39" s="15"/>
      <c r="E39" s="15"/>
      <c r="F39" s="15"/>
      <c r="G39" s="13"/>
      <c r="H39" s="13"/>
    </row>
    <row r="40" spans="1:8" ht="18.75">
      <c r="A40" s="27"/>
      <c r="B40" s="22" t="s">
        <v>47</v>
      </c>
      <c r="C40" s="21">
        <v>1300210050</v>
      </c>
      <c r="D40" s="15">
        <v>30.2</v>
      </c>
      <c r="E40" s="15">
        <v>23.1</v>
      </c>
      <c r="F40" s="15">
        <v>20.6</v>
      </c>
      <c r="G40" s="13">
        <f t="shared" si="0"/>
        <v>89.177489177489178</v>
      </c>
      <c r="H40" s="13">
        <f t="shared" si="1"/>
        <v>68.211920529801333</v>
      </c>
    </row>
    <row r="41" spans="1:8" ht="37.5">
      <c r="A41" s="27"/>
      <c r="B41" s="22" t="s">
        <v>55</v>
      </c>
      <c r="C41" s="21">
        <v>1300271110</v>
      </c>
      <c r="D41" s="15"/>
      <c r="E41" s="15"/>
      <c r="F41" s="15"/>
      <c r="G41" s="13"/>
      <c r="H41" s="13"/>
    </row>
    <row r="42" spans="1:8" ht="18.75">
      <c r="A42" s="27"/>
      <c r="B42" s="22" t="s">
        <v>70</v>
      </c>
      <c r="C42" s="21" t="s">
        <v>69</v>
      </c>
      <c r="D42" s="15"/>
      <c r="E42" s="15">
        <v>6000</v>
      </c>
      <c r="F42" s="15">
        <v>6000</v>
      </c>
      <c r="G42" s="13">
        <f t="shared" si="0"/>
        <v>100</v>
      </c>
      <c r="H42" s="13"/>
    </row>
    <row r="43" spans="1:8" ht="18.75">
      <c r="A43" s="27"/>
      <c r="B43" s="22" t="s">
        <v>74</v>
      </c>
      <c r="C43" s="21">
        <v>1300275500</v>
      </c>
      <c r="D43" s="15">
        <v>1200</v>
      </c>
      <c r="E43" s="15"/>
      <c r="F43" s="15"/>
      <c r="G43" s="13"/>
      <c r="H43" s="13"/>
    </row>
    <row r="44" spans="1:8" ht="37.5">
      <c r="A44" s="27"/>
      <c r="B44" s="22" t="s">
        <v>17</v>
      </c>
      <c r="C44" s="14">
        <v>1300277000</v>
      </c>
      <c r="D44" s="15">
        <v>61767.5</v>
      </c>
      <c r="E44" s="15">
        <v>103584.1</v>
      </c>
      <c r="F44" s="15">
        <v>69658.3</v>
      </c>
      <c r="G44" s="13">
        <f t="shared" si="0"/>
        <v>67.248062202596728</v>
      </c>
      <c r="H44" s="13">
        <f t="shared" si="1"/>
        <v>112.77500303557697</v>
      </c>
    </row>
    <row r="45" spans="1:8" ht="56.25">
      <c r="A45" s="27"/>
      <c r="B45" s="22" t="s">
        <v>18</v>
      </c>
      <c r="C45" s="14">
        <v>1300277200</v>
      </c>
      <c r="D45" s="15">
        <v>1138.3</v>
      </c>
      <c r="E45" s="15">
        <v>1893.1</v>
      </c>
      <c r="F45" s="15">
        <v>1166</v>
      </c>
      <c r="G45" s="13">
        <f t="shared" si="0"/>
        <v>61.592097617664152</v>
      </c>
      <c r="H45" s="13">
        <f t="shared" si="1"/>
        <v>102.4334533954142</v>
      </c>
    </row>
    <row r="46" spans="1:8" ht="18.75">
      <c r="A46" s="27"/>
      <c r="B46" s="22" t="s">
        <v>87</v>
      </c>
      <c r="C46" s="14" t="s">
        <v>91</v>
      </c>
      <c r="D46" s="15"/>
      <c r="E46" s="15">
        <v>677.7</v>
      </c>
      <c r="F46" s="15">
        <v>464</v>
      </c>
      <c r="G46" s="13">
        <f t="shared" si="0"/>
        <v>68.466873247749731</v>
      </c>
      <c r="H46" s="13"/>
    </row>
    <row r="47" spans="1:8" ht="18.75">
      <c r="A47" s="27"/>
      <c r="B47" s="22" t="s">
        <v>31</v>
      </c>
      <c r="C47" s="14">
        <v>1300279200</v>
      </c>
      <c r="D47" s="15"/>
      <c r="E47" s="15"/>
      <c r="F47" s="15"/>
      <c r="G47" s="13"/>
      <c r="H47" s="13"/>
    </row>
    <row r="48" spans="1:8" ht="37.5">
      <c r="A48" s="27"/>
      <c r="B48" s="22" t="s">
        <v>72</v>
      </c>
      <c r="C48" s="14">
        <v>1300279993</v>
      </c>
      <c r="D48" s="15">
        <v>1011.9</v>
      </c>
      <c r="E48" s="15"/>
      <c r="F48" s="15"/>
      <c r="G48" s="13"/>
      <c r="H48" s="13"/>
    </row>
    <row r="49" spans="1:8" ht="37.5">
      <c r="A49" s="27"/>
      <c r="B49" s="22" t="s">
        <v>75</v>
      </c>
      <c r="C49" s="14">
        <v>1300279994</v>
      </c>
      <c r="D49" s="15">
        <v>150</v>
      </c>
      <c r="E49" s="15"/>
      <c r="F49" s="15"/>
      <c r="G49" s="13"/>
      <c r="H49" s="13"/>
    </row>
    <row r="50" spans="1:8" ht="18.75">
      <c r="A50" s="27"/>
      <c r="B50" s="22" t="s">
        <v>73</v>
      </c>
      <c r="C50" s="14" t="s">
        <v>76</v>
      </c>
      <c r="D50" s="15">
        <v>1068</v>
      </c>
      <c r="E50" s="15"/>
      <c r="F50" s="15"/>
      <c r="G50" s="13"/>
      <c r="H50" s="13"/>
    </row>
    <row r="51" spans="1:8" ht="18.75">
      <c r="A51" s="27"/>
      <c r="B51" s="22" t="s">
        <v>92</v>
      </c>
      <c r="C51" s="14">
        <v>1300283100</v>
      </c>
      <c r="D51" s="15"/>
      <c r="E51" s="15">
        <v>2005.7</v>
      </c>
      <c r="F51" s="15">
        <v>1542</v>
      </c>
      <c r="G51" s="13">
        <f t="shared" si="0"/>
        <v>76.88088946502468</v>
      </c>
      <c r="H51" s="13"/>
    </row>
    <row r="52" spans="1:8" ht="18.75">
      <c r="A52" s="27"/>
      <c r="B52" s="22" t="s">
        <v>137</v>
      </c>
      <c r="C52" s="14">
        <v>1300283200</v>
      </c>
      <c r="D52" s="15"/>
      <c r="E52" s="15">
        <v>303.39999999999998</v>
      </c>
      <c r="F52" s="15">
        <v>303.39999999999998</v>
      </c>
      <c r="G52" s="13"/>
      <c r="H52" s="13"/>
    </row>
    <row r="53" spans="1:8" ht="37.5">
      <c r="A53" s="27"/>
      <c r="B53" s="22" t="s">
        <v>19</v>
      </c>
      <c r="C53" s="14">
        <v>1300283400</v>
      </c>
      <c r="D53" s="15">
        <v>15764.1</v>
      </c>
      <c r="E53" s="15">
        <v>27990.400000000001</v>
      </c>
      <c r="F53" s="15">
        <v>16478.3</v>
      </c>
      <c r="G53" s="13">
        <f t="shared" si="0"/>
        <v>58.871255859151702</v>
      </c>
      <c r="H53" s="13">
        <f t="shared" si="1"/>
        <v>104.53054725610723</v>
      </c>
    </row>
    <row r="54" spans="1:8" ht="37.5">
      <c r="A54" s="27"/>
      <c r="B54" s="22" t="s">
        <v>59</v>
      </c>
      <c r="C54" s="14" t="s">
        <v>56</v>
      </c>
      <c r="D54" s="15">
        <v>1812.6</v>
      </c>
      <c r="E54" s="15">
        <v>3711.1</v>
      </c>
      <c r="F54" s="15">
        <v>2115.5</v>
      </c>
      <c r="G54" s="13">
        <f t="shared" si="0"/>
        <v>57.004661690603861</v>
      </c>
      <c r="H54" s="13">
        <f t="shared" si="1"/>
        <v>116.71080216263931</v>
      </c>
    </row>
    <row r="55" spans="1:8" ht="37.5">
      <c r="A55" s="27"/>
      <c r="B55" s="22" t="s">
        <v>68</v>
      </c>
      <c r="C55" s="14" t="s">
        <v>67</v>
      </c>
      <c r="D55" s="15"/>
      <c r="E55" s="15">
        <v>185.6</v>
      </c>
      <c r="F55" s="15">
        <v>185.6</v>
      </c>
      <c r="G55" s="13">
        <f t="shared" si="0"/>
        <v>100</v>
      </c>
      <c r="H55" s="13"/>
    </row>
    <row r="56" spans="1:8" ht="18.75">
      <c r="A56" s="27"/>
      <c r="B56" s="22" t="s">
        <v>89</v>
      </c>
      <c r="C56" s="14" t="s">
        <v>93</v>
      </c>
      <c r="D56" s="15"/>
      <c r="E56" s="15">
        <v>677.7</v>
      </c>
      <c r="F56" s="15">
        <v>243.7</v>
      </c>
      <c r="G56" s="13">
        <f t="shared" si="0"/>
        <v>35.959864246716833</v>
      </c>
      <c r="H56" s="13"/>
    </row>
    <row r="57" spans="1:8" ht="37.5">
      <c r="A57" s="27"/>
      <c r="B57" s="22" t="s">
        <v>60</v>
      </c>
      <c r="C57" s="14" t="s">
        <v>57</v>
      </c>
      <c r="D57" s="15">
        <v>6423.9</v>
      </c>
      <c r="E57" s="15">
        <v>8509.7999999999993</v>
      </c>
      <c r="F57" s="15">
        <v>5604.5</v>
      </c>
      <c r="G57" s="13">
        <f t="shared" si="0"/>
        <v>65.85936214717151</v>
      </c>
      <c r="H57" s="13">
        <f t="shared" si="1"/>
        <v>87.244508787496699</v>
      </c>
    </row>
    <row r="58" spans="1:8" ht="37.5">
      <c r="A58" s="27"/>
      <c r="B58" s="22" t="s">
        <v>61</v>
      </c>
      <c r="C58" s="14" t="s">
        <v>58</v>
      </c>
      <c r="D58" s="15"/>
      <c r="E58" s="15"/>
      <c r="F58" s="15"/>
      <c r="G58" s="13"/>
      <c r="H58" s="13"/>
    </row>
    <row r="59" spans="1:8" ht="18.75">
      <c r="A59" s="27"/>
      <c r="B59" s="22" t="s">
        <v>47</v>
      </c>
      <c r="C59" s="14">
        <v>1300310050</v>
      </c>
      <c r="D59" s="15">
        <v>36.5</v>
      </c>
      <c r="E59" s="15">
        <v>62.3</v>
      </c>
      <c r="F59" s="15">
        <v>52.6</v>
      </c>
      <c r="G59" s="13">
        <f t="shared" si="0"/>
        <v>84.430176565008026</v>
      </c>
      <c r="H59" s="13">
        <f t="shared" si="1"/>
        <v>144.10958904109589</v>
      </c>
    </row>
    <row r="60" spans="1:8" ht="37.5">
      <c r="A60" s="27"/>
      <c r="B60" s="24" t="s">
        <v>54</v>
      </c>
      <c r="C60" s="14">
        <v>1300311100</v>
      </c>
      <c r="D60" s="15">
        <v>2.5</v>
      </c>
      <c r="E60" s="15">
        <v>34.299999999999997</v>
      </c>
      <c r="F60" s="15">
        <v>11.3</v>
      </c>
      <c r="G60" s="13">
        <f t="shared" si="0"/>
        <v>32.94460641399418</v>
      </c>
      <c r="H60" s="13">
        <f t="shared" si="1"/>
        <v>452.00000000000006</v>
      </c>
    </row>
    <row r="61" spans="1:8" ht="37.5">
      <c r="A61" s="27"/>
      <c r="B61" s="22" t="s">
        <v>48</v>
      </c>
      <c r="C61" s="14">
        <v>1300372300</v>
      </c>
      <c r="D61" s="15">
        <v>0</v>
      </c>
      <c r="E61" s="15"/>
      <c r="F61" s="15"/>
      <c r="G61" s="13"/>
      <c r="H61" s="13"/>
    </row>
    <row r="62" spans="1:8" ht="37.5">
      <c r="A62" s="27"/>
      <c r="B62" s="22" t="s">
        <v>35</v>
      </c>
      <c r="C62" s="14">
        <v>1300372500</v>
      </c>
      <c r="D62" s="15">
        <v>756.4</v>
      </c>
      <c r="E62" s="15">
        <v>1143.5999999999999</v>
      </c>
      <c r="F62" s="15">
        <v>526.79999999999995</v>
      </c>
      <c r="G62" s="13">
        <f t="shared" si="0"/>
        <v>46.065057712486883</v>
      </c>
      <c r="H62" s="13">
        <f t="shared" si="1"/>
        <v>69.645690111052346</v>
      </c>
    </row>
    <row r="63" spans="1:8" ht="37.5">
      <c r="A63" s="27"/>
      <c r="B63" s="22" t="s">
        <v>75</v>
      </c>
      <c r="C63" s="14">
        <v>1300379994</v>
      </c>
      <c r="D63" s="15">
        <v>50</v>
      </c>
      <c r="E63" s="15">
        <v>30</v>
      </c>
      <c r="F63" s="15">
        <v>0</v>
      </c>
      <c r="G63" s="13">
        <f t="shared" si="0"/>
        <v>0</v>
      </c>
      <c r="H63" s="13"/>
    </row>
    <row r="64" spans="1:8" ht="18.75">
      <c r="A64" s="27"/>
      <c r="B64" s="22" t="s">
        <v>87</v>
      </c>
      <c r="C64" s="14" t="s">
        <v>94</v>
      </c>
      <c r="D64" s="15"/>
      <c r="E64" s="15">
        <v>600</v>
      </c>
      <c r="F64" s="15">
        <v>573.9</v>
      </c>
      <c r="G64" s="13">
        <f t="shared" si="0"/>
        <v>95.65</v>
      </c>
      <c r="H64" s="13"/>
    </row>
    <row r="65" spans="1:8" ht="37.5">
      <c r="A65" s="20"/>
      <c r="B65" s="22" t="s">
        <v>20</v>
      </c>
      <c r="C65" s="14">
        <v>1300383500</v>
      </c>
      <c r="D65" s="15">
        <v>4623.6000000000004</v>
      </c>
      <c r="E65" s="15">
        <v>7658.3</v>
      </c>
      <c r="F65" s="15">
        <v>5014.8999999999996</v>
      </c>
      <c r="G65" s="13">
        <f t="shared" si="0"/>
        <v>65.483201232649535</v>
      </c>
      <c r="H65" s="13">
        <f t="shared" si="1"/>
        <v>108.46310234449345</v>
      </c>
    </row>
    <row r="66" spans="1:8" ht="18.75">
      <c r="A66" s="27"/>
      <c r="B66" s="26" t="s">
        <v>38</v>
      </c>
      <c r="C66" s="21">
        <v>1300383510</v>
      </c>
      <c r="D66" s="15"/>
      <c r="E66" s="15"/>
      <c r="F66" s="15"/>
      <c r="G66" s="13"/>
      <c r="H66" s="13"/>
    </row>
    <row r="67" spans="1:8" ht="18.75">
      <c r="A67" s="27"/>
      <c r="B67" s="26" t="s">
        <v>49</v>
      </c>
      <c r="C67" s="21">
        <v>1300383800</v>
      </c>
      <c r="D67" s="15">
        <v>575.1</v>
      </c>
      <c r="E67" s="15">
        <v>837.8</v>
      </c>
      <c r="F67" s="15">
        <v>735.6</v>
      </c>
      <c r="G67" s="13">
        <f t="shared" si="0"/>
        <v>87.8013845786584</v>
      </c>
      <c r="H67" s="13">
        <f t="shared" si="1"/>
        <v>127.90818988002086</v>
      </c>
    </row>
    <row r="68" spans="1:8" ht="37.5">
      <c r="A68" s="27"/>
      <c r="B68" s="22" t="s">
        <v>9</v>
      </c>
      <c r="C68" s="21" t="s">
        <v>12</v>
      </c>
      <c r="D68" s="15">
        <v>0</v>
      </c>
      <c r="E68" s="15"/>
      <c r="F68" s="15"/>
      <c r="G68" s="13"/>
      <c r="H68" s="13"/>
    </row>
    <row r="69" spans="1:8" ht="37.5">
      <c r="A69" s="20"/>
      <c r="B69" s="22" t="s">
        <v>36</v>
      </c>
      <c r="C69" s="14" t="s">
        <v>37</v>
      </c>
      <c r="D69" s="15">
        <v>23.5</v>
      </c>
      <c r="E69" s="15">
        <v>35.4</v>
      </c>
      <c r="F69" s="15">
        <v>16.3</v>
      </c>
      <c r="G69" s="13">
        <f t="shared" si="0"/>
        <v>46.045197740112997</v>
      </c>
      <c r="H69" s="13">
        <f t="shared" si="1"/>
        <v>69.361702127659569</v>
      </c>
    </row>
    <row r="70" spans="1:8" ht="18.75">
      <c r="A70" s="20"/>
      <c r="B70" s="26" t="s">
        <v>89</v>
      </c>
      <c r="C70" s="14" t="s">
        <v>95</v>
      </c>
      <c r="D70" s="15"/>
      <c r="E70" s="15">
        <v>600</v>
      </c>
      <c r="F70" s="15">
        <v>106.9</v>
      </c>
      <c r="G70" s="13">
        <f t="shared" si="0"/>
        <v>17.816666666666666</v>
      </c>
      <c r="H70" s="13"/>
    </row>
    <row r="71" spans="1:8" ht="18.75" customHeight="1">
      <c r="A71" s="20"/>
      <c r="B71" s="26" t="s">
        <v>32</v>
      </c>
      <c r="C71" s="14" t="s">
        <v>33</v>
      </c>
      <c r="D71" s="15">
        <v>2956.8</v>
      </c>
      <c r="E71" s="15">
        <v>1568.7</v>
      </c>
      <c r="F71" s="15">
        <v>1568.7</v>
      </c>
      <c r="G71" s="13">
        <f t="shared" si="0"/>
        <v>100</v>
      </c>
      <c r="H71" s="13">
        <f t="shared" si="1"/>
        <v>53.053977272727273</v>
      </c>
    </row>
    <row r="72" spans="1:8" ht="37.5">
      <c r="A72" s="20"/>
      <c r="B72" s="26" t="s">
        <v>50</v>
      </c>
      <c r="C72" s="14" t="s">
        <v>51</v>
      </c>
      <c r="D72" s="15">
        <v>3138.2</v>
      </c>
      <c r="E72" s="15">
        <v>775.7</v>
      </c>
      <c r="F72" s="15"/>
      <c r="G72" s="13">
        <f t="shared" si="0"/>
        <v>0</v>
      </c>
      <c r="H72" s="13">
        <f t="shared" si="1"/>
        <v>0</v>
      </c>
    </row>
    <row r="73" spans="1:8" ht="41.25" customHeight="1">
      <c r="A73" s="20"/>
      <c r="B73" s="26" t="s">
        <v>96</v>
      </c>
      <c r="C73" s="14" t="s">
        <v>97</v>
      </c>
      <c r="D73" s="15"/>
      <c r="E73" s="15">
        <v>840</v>
      </c>
      <c r="F73" s="15">
        <v>242.2</v>
      </c>
      <c r="G73" s="13">
        <f t="shared" si="0"/>
        <v>28.833333333333332</v>
      </c>
      <c r="H73" s="13"/>
    </row>
    <row r="74" spans="1:8" ht="36" customHeight="1">
      <c r="A74" s="20"/>
      <c r="B74" s="26" t="s">
        <v>98</v>
      </c>
      <c r="C74" s="14" t="s">
        <v>99</v>
      </c>
      <c r="D74" s="15"/>
      <c r="E74" s="15">
        <v>3878.7</v>
      </c>
      <c r="F74" s="15">
        <v>3241.5</v>
      </c>
      <c r="G74" s="13">
        <f t="shared" si="0"/>
        <v>83.571815298940365</v>
      </c>
      <c r="H74" s="13"/>
    </row>
    <row r="75" spans="1:8" ht="38.25" customHeight="1">
      <c r="A75" s="20"/>
      <c r="B75" s="26" t="s">
        <v>62</v>
      </c>
      <c r="C75" s="14" t="s">
        <v>124</v>
      </c>
      <c r="D75" s="15"/>
      <c r="E75" s="15">
        <v>723.3</v>
      </c>
      <c r="F75" s="15">
        <v>0</v>
      </c>
      <c r="G75" s="13">
        <f t="shared" si="0"/>
        <v>0</v>
      </c>
      <c r="H75" s="13"/>
    </row>
    <row r="76" spans="1:8" ht="59.25" customHeight="1">
      <c r="A76" s="20"/>
      <c r="B76" s="34" t="s">
        <v>100</v>
      </c>
      <c r="C76" s="14" t="s">
        <v>101</v>
      </c>
      <c r="D76" s="15"/>
      <c r="E76" s="15">
        <v>720</v>
      </c>
      <c r="F76" s="15">
        <v>0</v>
      </c>
      <c r="G76" s="13">
        <f t="shared" si="0"/>
        <v>0</v>
      </c>
      <c r="H76" s="13"/>
    </row>
    <row r="77" spans="1:8" ht="59.25" customHeight="1">
      <c r="A77" s="20"/>
      <c r="B77" s="34" t="s">
        <v>102</v>
      </c>
      <c r="C77" s="14" t="s">
        <v>103</v>
      </c>
      <c r="D77" s="15"/>
      <c r="E77" s="15">
        <v>2896.8</v>
      </c>
      <c r="F77" s="15">
        <v>2117.1999999999998</v>
      </c>
      <c r="G77" s="13">
        <f t="shared" si="0"/>
        <v>73.087544877105756</v>
      </c>
      <c r="H77" s="13"/>
    </row>
    <row r="78" spans="1:8" ht="42" customHeight="1">
      <c r="A78" s="20"/>
      <c r="B78" s="34" t="s">
        <v>104</v>
      </c>
      <c r="C78" s="14" t="s">
        <v>105</v>
      </c>
      <c r="D78" s="15"/>
      <c r="E78" s="15">
        <v>1516.2</v>
      </c>
      <c r="F78" s="15">
        <v>1516.2</v>
      </c>
      <c r="G78" s="13">
        <f t="shared" si="0"/>
        <v>100</v>
      </c>
      <c r="H78" s="13"/>
    </row>
    <row r="79" spans="1:8" ht="29.25" customHeight="1">
      <c r="A79" s="20"/>
      <c r="B79" s="34" t="s">
        <v>106</v>
      </c>
      <c r="C79" s="14" t="s">
        <v>107</v>
      </c>
      <c r="D79" s="15"/>
      <c r="E79" s="15">
        <v>3959.9</v>
      </c>
      <c r="F79" s="15">
        <v>3959.9</v>
      </c>
      <c r="G79" s="13">
        <f t="shared" si="0"/>
        <v>100</v>
      </c>
      <c r="H79" s="13"/>
    </row>
    <row r="80" spans="1:8" ht="29.25" customHeight="1">
      <c r="A80" s="20"/>
      <c r="B80" s="34" t="s">
        <v>108</v>
      </c>
      <c r="C80" s="14" t="s">
        <v>109</v>
      </c>
      <c r="D80" s="15"/>
      <c r="E80" s="15">
        <v>398</v>
      </c>
      <c r="F80" s="15">
        <v>0</v>
      </c>
      <c r="G80" s="13">
        <f t="shared" si="0"/>
        <v>0</v>
      </c>
      <c r="H80" s="13"/>
    </row>
    <row r="81" spans="1:8" ht="37.5">
      <c r="A81" s="20"/>
      <c r="B81" s="22" t="s">
        <v>35</v>
      </c>
      <c r="C81" s="14">
        <v>1400172500</v>
      </c>
      <c r="D81" s="15">
        <v>98.7</v>
      </c>
      <c r="E81" s="15"/>
      <c r="F81" s="15"/>
      <c r="G81" s="13"/>
      <c r="H81" s="13">
        <f t="shared" si="1"/>
        <v>0</v>
      </c>
    </row>
    <row r="82" spans="1:8" ht="37.5">
      <c r="A82" s="20"/>
      <c r="B82" s="26" t="s">
        <v>130</v>
      </c>
      <c r="C82" s="14" t="s">
        <v>136</v>
      </c>
      <c r="D82" s="15">
        <v>18.2</v>
      </c>
      <c r="E82" s="15"/>
      <c r="F82" s="15"/>
      <c r="G82" s="13"/>
      <c r="H82" s="13"/>
    </row>
    <row r="83" spans="1:8" ht="37.5">
      <c r="A83" s="27"/>
      <c r="B83" s="31" t="s">
        <v>21</v>
      </c>
      <c r="C83" s="14">
        <v>1400183500</v>
      </c>
      <c r="D83" s="15">
        <v>2820.6</v>
      </c>
      <c r="E83" s="15"/>
      <c r="F83" s="15"/>
      <c r="G83" s="13"/>
      <c r="H83" s="13">
        <f t="shared" si="1"/>
        <v>0</v>
      </c>
    </row>
    <row r="84" spans="1:8" ht="37.5">
      <c r="A84" s="27"/>
      <c r="B84" s="31" t="s">
        <v>77</v>
      </c>
      <c r="C84" s="14">
        <v>1400183900</v>
      </c>
      <c r="D84" s="15"/>
      <c r="E84" s="15"/>
      <c r="F84" s="15"/>
      <c r="G84" s="13"/>
      <c r="H84" s="13"/>
    </row>
    <row r="85" spans="1:8" ht="37.5">
      <c r="A85" s="20"/>
      <c r="B85" s="22" t="s">
        <v>40</v>
      </c>
      <c r="C85" s="14" t="s">
        <v>41</v>
      </c>
      <c r="D85" s="15">
        <v>3.1</v>
      </c>
      <c r="E85" s="15"/>
      <c r="F85" s="15"/>
      <c r="G85" s="13"/>
      <c r="H85" s="13">
        <f t="shared" si="1"/>
        <v>0</v>
      </c>
    </row>
    <row r="86" spans="1:8" ht="42" customHeight="1">
      <c r="A86" s="20"/>
      <c r="B86" s="22" t="s">
        <v>128</v>
      </c>
      <c r="C86" s="14" t="s">
        <v>135</v>
      </c>
      <c r="D86" s="15">
        <v>0.6</v>
      </c>
      <c r="E86" s="15"/>
      <c r="F86" s="15"/>
      <c r="G86" s="13"/>
      <c r="H86" s="13"/>
    </row>
    <row r="87" spans="1:8" ht="37.5">
      <c r="A87" s="20"/>
      <c r="B87" s="22" t="s">
        <v>42</v>
      </c>
      <c r="C87" s="14">
        <v>1400272500</v>
      </c>
      <c r="D87" s="15">
        <v>3289.4</v>
      </c>
      <c r="E87" s="15">
        <v>7336.3</v>
      </c>
      <c r="F87" s="15">
        <v>4327.3</v>
      </c>
      <c r="G87" s="13">
        <f t="shared" si="0"/>
        <v>58.984774341289203</v>
      </c>
      <c r="H87" s="13">
        <f t="shared" si="1"/>
        <v>131.55286678421595</v>
      </c>
    </row>
    <row r="88" spans="1:8" ht="37.5">
      <c r="A88" s="20"/>
      <c r="B88" s="22" t="s">
        <v>130</v>
      </c>
      <c r="C88" s="14" t="s">
        <v>133</v>
      </c>
      <c r="D88" s="15">
        <v>97.1</v>
      </c>
      <c r="E88" s="15"/>
      <c r="F88" s="15"/>
      <c r="G88" s="13"/>
      <c r="H88" s="13"/>
    </row>
    <row r="89" spans="1:8" ht="37.5">
      <c r="A89" s="20"/>
      <c r="B89" s="22" t="s">
        <v>113</v>
      </c>
      <c r="C89" s="14" t="s">
        <v>134</v>
      </c>
      <c r="D89" s="15">
        <v>78</v>
      </c>
      <c r="E89" s="15"/>
      <c r="F89" s="15"/>
      <c r="G89" s="13"/>
      <c r="H89" s="13"/>
    </row>
    <row r="90" spans="1:8" ht="27.75" customHeight="1">
      <c r="A90" s="20"/>
      <c r="B90" s="22" t="s">
        <v>110</v>
      </c>
      <c r="C90" s="14">
        <v>1400274020</v>
      </c>
      <c r="D90" s="15"/>
      <c r="E90" s="15">
        <v>1800</v>
      </c>
      <c r="F90" s="15">
        <v>1800</v>
      </c>
      <c r="G90" s="13">
        <f t="shared" si="0"/>
        <v>100</v>
      </c>
      <c r="H90" s="13"/>
    </row>
    <row r="91" spans="1:8" ht="37.5">
      <c r="A91" s="20"/>
      <c r="B91" s="22" t="s">
        <v>79</v>
      </c>
      <c r="C91" s="14" t="s">
        <v>78</v>
      </c>
      <c r="D91" s="15"/>
      <c r="E91" s="15"/>
      <c r="F91" s="15"/>
      <c r="G91" s="13"/>
      <c r="H91" s="13"/>
    </row>
    <row r="92" spans="1:8" ht="37.5">
      <c r="A92" s="20"/>
      <c r="B92" s="32" t="s">
        <v>22</v>
      </c>
      <c r="C92" s="14">
        <v>1400283600</v>
      </c>
      <c r="D92" s="15">
        <v>12602.1</v>
      </c>
      <c r="E92" s="15">
        <v>15658.6</v>
      </c>
      <c r="F92" s="15">
        <v>11842.6</v>
      </c>
      <c r="G92" s="13">
        <f t="shared" si="0"/>
        <v>75.630005236738924</v>
      </c>
      <c r="H92" s="13">
        <f t="shared" si="1"/>
        <v>93.973226684441485</v>
      </c>
    </row>
    <row r="93" spans="1:8" ht="37.5">
      <c r="A93" s="20"/>
      <c r="B93" s="32" t="s">
        <v>77</v>
      </c>
      <c r="C93" s="14">
        <v>1400283900</v>
      </c>
      <c r="D93" s="15"/>
      <c r="E93" s="15">
        <v>3686</v>
      </c>
      <c r="F93" s="15">
        <v>1322.7</v>
      </c>
      <c r="G93" s="13">
        <f t="shared" si="0"/>
        <v>35.884427563754748</v>
      </c>
      <c r="H93" s="13"/>
    </row>
    <row r="94" spans="1:8" ht="18.75" customHeight="1">
      <c r="A94" s="20"/>
      <c r="B94" s="32" t="s">
        <v>111</v>
      </c>
      <c r="C94" s="14" t="s">
        <v>112</v>
      </c>
      <c r="D94" s="15"/>
      <c r="E94" s="15">
        <v>3335.4</v>
      </c>
      <c r="F94" s="15">
        <v>3335.4</v>
      </c>
      <c r="G94" s="13">
        <f t="shared" si="0"/>
        <v>100</v>
      </c>
      <c r="H94" s="13"/>
    </row>
    <row r="95" spans="1:8" ht="37.5">
      <c r="A95" s="20"/>
      <c r="B95" s="22" t="s">
        <v>40</v>
      </c>
      <c r="C95" s="14" t="s">
        <v>43</v>
      </c>
      <c r="D95" s="15">
        <v>101.7</v>
      </c>
      <c r="E95" s="15">
        <v>226.9</v>
      </c>
      <c r="F95" s="15">
        <v>133.80000000000001</v>
      </c>
      <c r="G95" s="13">
        <f t="shared" si="0"/>
        <v>58.968708682238876</v>
      </c>
      <c r="H95" s="13">
        <f t="shared" si="1"/>
        <v>131.56342182890856</v>
      </c>
    </row>
    <row r="96" spans="1:8" ht="33.75" customHeight="1">
      <c r="A96" s="20"/>
      <c r="B96" s="22" t="s">
        <v>128</v>
      </c>
      <c r="C96" s="14" t="s">
        <v>132</v>
      </c>
      <c r="D96" s="15">
        <v>3</v>
      </c>
      <c r="E96" s="15"/>
      <c r="F96" s="15"/>
      <c r="G96" s="13"/>
      <c r="H96" s="13"/>
    </row>
    <row r="97" spans="1:8" ht="37.5">
      <c r="A97" s="20"/>
      <c r="B97" s="22" t="s">
        <v>79</v>
      </c>
      <c r="C97" s="14" t="s">
        <v>80</v>
      </c>
      <c r="D97" s="15"/>
      <c r="E97" s="15"/>
      <c r="F97" s="15"/>
      <c r="G97" s="13"/>
      <c r="H97" s="13"/>
    </row>
    <row r="98" spans="1:8" ht="18.75" customHeight="1">
      <c r="A98" s="20"/>
      <c r="B98" s="22" t="s">
        <v>45</v>
      </c>
      <c r="C98" s="14">
        <v>1400372500</v>
      </c>
      <c r="D98" s="15">
        <v>1913.8</v>
      </c>
      <c r="E98" s="15">
        <v>4109.1000000000004</v>
      </c>
      <c r="F98" s="15">
        <v>2486.1999999999998</v>
      </c>
      <c r="G98" s="13">
        <f t="shared" si="0"/>
        <v>60.504733396607527</v>
      </c>
      <c r="H98" s="13">
        <f t="shared" si="1"/>
        <v>129.90908140871565</v>
      </c>
    </row>
    <row r="99" spans="1:8" ht="18.75" customHeight="1">
      <c r="A99" s="20"/>
      <c r="B99" s="22" t="s">
        <v>130</v>
      </c>
      <c r="C99" s="14" t="s">
        <v>131</v>
      </c>
      <c r="D99" s="15">
        <v>56.2</v>
      </c>
      <c r="E99" s="15"/>
      <c r="F99" s="15"/>
      <c r="G99" s="13"/>
      <c r="H99" s="13"/>
    </row>
    <row r="100" spans="1:8" ht="41.25" customHeight="1">
      <c r="A100" s="20"/>
      <c r="B100" s="22" t="s">
        <v>113</v>
      </c>
      <c r="C100" s="14" t="s">
        <v>114</v>
      </c>
      <c r="D100" s="15">
        <v>50</v>
      </c>
      <c r="E100" s="15">
        <v>90</v>
      </c>
      <c r="F100" s="15">
        <v>90</v>
      </c>
      <c r="G100" s="13">
        <f t="shared" si="0"/>
        <v>100</v>
      </c>
      <c r="H100" s="13"/>
    </row>
    <row r="101" spans="1:8" ht="37.5">
      <c r="A101" s="20"/>
      <c r="B101" s="22" t="s">
        <v>23</v>
      </c>
      <c r="C101" s="14">
        <v>1400383700</v>
      </c>
      <c r="D101" s="15">
        <v>4808</v>
      </c>
      <c r="E101" s="15">
        <v>5233.8</v>
      </c>
      <c r="F101" s="15">
        <v>4127.3</v>
      </c>
      <c r="G101" s="13">
        <f t="shared" ref="G101:G109" si="2">F101/E101*100</f>
        <v>78.858573120868201</v>
      </c>
      <c r="H101" s="13">
        <f t="shared" ref="H101:H109" si="3">F101/D101*100</f>
        <v>85.842346089850253</v>
      </c>
    </row>
    <row r="102" spans="1:8" ht="37.5">
      <c r="A102" s="20"/>
      <c r="B102" s="22" t="s">
        <v>77</v>
      </c>
      <c r="C102" s="14">
        <v>1400383900</v>
      </c>
      <c r="D102" s="15"/>
      <c r="E102" s="15">
        <v>1814</v>
      </c>
      <c r="F102" s="15">
        <v>762.6</v>
      </c>
      <c r="G102" s="13">
        <f t="shared" si="2"/>
        <v>42.039691289966925</v>
      </c>
      <c r="H102" s="13"/>
    </row>
    <row r="103" spans="1:8" ht="18.75" customHeight="1">
      <c r="A103" s="20"/>
      <c r="B103" s="22" t="s">
        <v>115</v>
      </c>
      <c r="C103" s="14" t="s">
        <v>116</v>
      </c>
      <c r="D103" s="15"/>
      <c r="E103" s="15">
        <v>61</v>
      </c>
      <c r="F103" s="15">
        <v>61</v>
      </c>
      <c r="G103" s="13">
        <f t="shared" si="2"/>
        <v>100</v>
      </c>
      <c r="H103" s="13"/>
    </row>
    <row r="104" spans="1:8" ht="37.5">
      <c r="A104" s="20"/>
      <c r="B104" s="22" t="s">
        <v>36</v>
      </c>
      <c r="C104" s="14" t="s">
        <v>44</v>
      </c>
      <c r="D104" s="15">
        <v>59.2</v>
      </c>
      <c r="E104" s="15">
        <v>127.1</v>
      </c>
      <c r="F104" s="15">
        <v>76.900000000000006</v>
      </c>
      <c r="G104" s="13">
        <f t="shared" si="2"/>
        <v>60.503540519276164</v>
      </c>
      <c r="H104" s="13">
        <f t="shared" si="3"/>
        <v>129.89864864864867</v>
      </c>
    </row>
    <row r="105" spans="1:8" ht="56.25">
      <c r="A105" s="20"/>
      <c r="B105" s="22" t="s">
        <v>128</v>
      </c>
      <c r="C105" s="14" t="s">
        <v>129</v>
      </c>
      <c r="D105" s="15">
        <v>1.7</v>
      </c>
      <c r="E105" s="15"/>
      <c r="F105" s="15"/>
      <c r="G105" s="13"/>
      <c r="H105" s="13"/>
    </row>
    <row r="106" spans="1:8" ht="37.5">
      <c r="A106" s="20"/>
      <c r="B106" s="22" t="s">
        <v>79</v>
      </c>
      <c r="C106" s="14" t="s">
        <v>81</v>
      </c>
      <c r="D106" s="15"/>
      <c r="E106" s="15"/>
      <c r="F106" s="15"/>
      <c r="G106" s="13"/>
      <c r="H106" s="13"/>
    </row>
    <row r="107" spans="1:8" ht="56.25">
      <c r="A107" s="20"/>
      <c r="B107" s="22" t="s">
        <v>66</v>
      </c>
      <c r="C107" s="14" t="s">
        <v>65</v>
      </c>
      <c r="D107" s="15"/>
      <c r="E107" s="15"/>
      <c r="F107" s="15"/>
      <c r="G107" s="13"/>
      <c r="H107" s="13"/>
    </row>
    <row r="108" spans="1:8" ht="26.25" customHeight="1">
      <c r="A108" s="20"/>
      <c r="B108" s="22" t="s">
        <v>117</v>
      </c>
      <c r="C108" s="14" t="s">
        <v>118</v>
      </c>
      <c r="D108" s="15"/>
      <c r="E108" s="15">
        <v>51</v>
      </c>
      <c r="F108" s="15">
        <v>51</v>
      </c>
      <c r="G108" s="13">
        <f t="shared" si="2"/>
        <v>100</v>
      </c>
      <c r="H108" s="13"/>
    </row>
    <row r="109" spans="1:8" ht="18.75">
      <c r="A109" s="11"/>
      <c r="B109" s="29" t="s">
        <v>4</v>
      </c>
      <c r="C109" s="12"/>
      <c r="D109" s="23">
        <f>SUM(D9:D107)</f>
        <v>170374.40000000011</v>
      </c>
      <c r="E109" s="30">
        <f>E8</f>
        <v>299041.39999999997</v>
      </c>
      <c r="F109" s="30">
        <f>F8</f>
        <v>192186.4</v>
      </c>
      <c r="G109" s="13">
        <f t="shared" si="2"/>
        <v>64.267489384412997</v>
      </c>
      <c r="H109" s="13">
        <f t="shared" si="3"/>
        <v>112.8023928477517</v>
      </c>
    </row>
  </sheetData>
  <autoFilter ref="A6:H24"/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8" fitToHeight="0" orientation="portrait" blackAndWhite="1" r:id="rId1"/>
  <headerFooter alignWithMargins="0">
    <oddFooter>&amp;C&amp;P</oddFooter>
  </headerFooter>
  <rowBreaks count="1" manualBreakCount="1">
    <brk id="5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квартал</vt:lpstr>
      <vt:lpstr>'1 квартал'!Заголовки_для_печати</vt:lpstr>
      <vt:lpstr>'1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2022-10-05T12:08:01Z</cp:lastPrinted>
  <dcterms:created xsi:type="dcterms:W3CDTF">2015-11-03T08:48:51Z</dcterms:created>
  <dcterms:modified xsi:type="dcterms:W3CDTF">2022-10-06T11:37:22Z</dcterms:modified>
</cp:coreProperties>
</file>