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O7" i="1"/>
  <c r="F7" s="1"/>
  <c r="M7"/>
  <c r="C7" s="1"/>
  <c r="Z7"/>
  <c r="AF7"/>
  <c r="AL7"/>
  <c r="AR7"/>
  <c r="AX7"/>
  <c r="BD7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<sst xmlns="http://schemas.openxmlformats.org/spreadsheetml/2006/main" count="59" uniqueCount="20">
  <si>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</si>
  <si>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</si>
  <si>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</si>
  <si>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</si>
  <si>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</si>
  <si>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</si>
  <si>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</si>
  <si>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</si>
  <si>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</si>
  <si>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</si>
  <si>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</si>
  <si>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</si>
  <si>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</si>
  <si>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</si>
  <si>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</si>
  <si>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2022 год </t>
  </si>
  <si>
    <t>Темп роста 2022 года к 2021 году</t>
  </si>
  <si>
    <t xml:space="preserve">Анализ исполнения бюджета Романовского МО по налоговым и неналоговым доходам по состоянию на 1 декабря 2022 года </t>
  </si>
  <si>
    <t>Факт за 11.2022</t>
  </si>
  <si>
    <t>Факт за 11.2021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</si>
</sst>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A7" sqref="A7"/>
    </sheetView>
  </sheetViews>
  <sheetFormatPr defaultRowHeight="1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</row>
    <row r="3" spans="1:56" ht="15.75" customHeight="1">
      <c r="A3" s="29" t="s">
        <v>6</v>
      </c>
      <c r="B3" s="25" t="s">
        <v>2</v>
      </c>
      <c r="C3" s="26"/>
      <c r="D3" s="26"/>
      <c r="E3" s="26"/>
      <c r="F3" s="26"/>
      <c r="G3" s="26"/>
      <c r="H3" s="26"/>
      <c r="I3" s="26"/>
      <c r="J3" s="35"/>
      <c r="K3" s="27" t="s">
        <v>1</v>
      </c>
      <c r="L3" s="28"/>
      <c r="M3" s="28"/>
      <c r="N3" s="28"/>
      <c r="O3" s="28"/>
      <c r="P3" s="28"/>
      <c r="Q3" s="28"/>
      <c r="R3" s="28"/>
      <c r="S3" s="28"/>
      <c r="T3" s="28"/>
      <c r="U3" s="25" t="s">
        <v>8</v>
      </c>
      <c r="V3" s="26"/>
      <c r="W3" s="26"/>
      <c r="X3" s="26"/>
      <c r="Y3" s="26"/>
      <c r="Z3" s="26"/>
      <c r="AA3" s="27" t="s">
        <v>9</v>
      </c>
      <c r="AB3" s="28"/>
      <c r="AC3" s="28"/>
      <c r="AD3" s="28"/>
      <c r="AE3" s="28"/>
      <c r="AF3" s="28"/>
      <c r="AG3" s="25" t="s">
        <v>11</v>
      </c>
      <c r="AH3" s="26"/>
      <c r="AI3" s="26"/>
      <c r="AJ3" s="26"/>
      <c r="AK3" s="26"/>
      <c r="AL3" s="26"/>
      <c r="AM3" s="25" t="s">
        <v>12</v>
      </c>
      <c r="AN3" s="26"/>
      <c r="AO3" s="26"/>
      <c r="AP3" s="26"/>
      <c r="AQ3" s="26"/>
      <c r="AR3" s="26"/>
      <c r="AS3" s="25" t="s">
        <v>13</v>
      </c>
      <c r="AT3" s="26"/>
      <c r="AU3" s="26"/>
      <c r="AV3" s="26"/>
      <c r="AW3" s="26"/>
      <c r="AX3" s="26"/>
      <c r="AY3" s="27" t="s">
        <v>14</v>
      </c>
      <c r="AZ3" s="28"/>
      <c r="BA3" s="28"/>
      <c r="BB3" s="28"/>
      <c r="BC3" s="28"/>
      <c r="BD3" s="28"/>
    </row>
    <row r="4" spans="1:56" ht="15" customHeight="1">
      <c r="A4" s="33"/>
      <c r="B4" s="24" t="s">
        <v>15</v>
      </c>
      <c r="C4" s="24" t="s">
        <v>18</v>
      </c>
      <c r="D4" s="24" t="s">
        <v>0</v>
      </c>
      <c r="E4" s="24" t="s">
        <v>3</v>
      </c>
      <c r="F4" s="31" t="s">
        <v>19</v>
      </c>
      <c r="G4" s="24" t="s">
        <v>16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16</v>
      </c>
      <c r="Q4" s="24"/>
      <c r="R4" s="24"/>
      <c r="S4" s="24"/>
      <c r="T4" s="24"/>
      <c r="U4" s="24" t="s">
        <v>4</v>
      </c>
      <c r="V4" s="29" t="s">
        <v>10</v>
      </c>
      <c r="W4" s="24" t="s">
        <v>18</v>
      </c>
      <c r="X4" s="24" t="s">
        <v>3</v>
      </c>
      <c r="Y4" s="31" t="s">
        <v>19</v>
      </c>
      <c r="Z4" s="24" t="s">
        <v>16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16</v>
      </c>
      <c r="AG4" s="24" t="s">
        <v>4</v>
      </c>
      <c r="AH4" s="29" t="s">
        <v>10</v>
      </c>
      <c r="AI4" s="24" t="s">
        <v>18</v>
      </c>
      <c r="AJ4" s="24" t="s">
        <v>3</v>
      </c>
      <c r="AK4" s="31" t="s">
        <v>19</v>
      </c>
      <c r="AL4" s="24" t="s">
        <v>16</v>
      </c>
      <c r="AM4" s="24" t="s">
        <v>4</v>
      </c>
      <c r="AN4" s="29" t="s">
        <v>10</v>
      </c>
      <c r="AO4" s="24" t="s">
        <v>18</v>
      </c>
      <c r="AP4" s="24" t="s">
        <v>3</v>
      </c>
      <c r="AQ4" s="31" t="s">
        <v>19</v>
      </c>
      <c r="AR4" s="24" t="s">
        <v>16</v>
      </c>
      <c r="AS4" s="24" t="s">
        <v>4</v>
      </c>
      <c r="AT4" s="29" t="s">
        <v>10</v>
      </c>
      <c r="AU4" s="24" t="s">
        <v>18</v>
      </c>
      <c r="AV4" s="24" t="s">
        <v>3</v>
      </c>
      <c r="AW4" s="31" t="s">
        <v>19</v>
      </c>
      <c r="AX4" s="24" t="s">
        <v>16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16</v>
      </c>
    </row>
    <row r="5" spans="1:56" ht="64.5" customHeight="1">
      <c r="A5" s="34"/>
      <c r="B5" s="24"/>
      <c r="C5" s="24"/>
      <c r="D5" s="24"/>
      <c r="E5" s="24"/>
      <c r="F5" s="31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0"/>
      <c r="W5" s="24"/>
      <c r="X5" s="24"/>
      <c r="Y5" s="31"/>
      <c r="Z5" s="24"/>
      <c r="AA5" s="24"/>
      <c r="AB5" s="24"/>
      <c r="AC5" s="24"/>
      <c r="AD5" s="24"/>
      <c r="AE5" s="24"/>
      <c r="AF5" s="24"/>
      <c r="AG5" s="24"/>
      <c r="AH5" s="30"/>
      <c r="AI5" s="24"/>
      <c r="AJ5" s="24"/>
      <c r="AK5" s="31"/>
      <c r="AL5" s="24"/>
      <c r="AM5" s="24"/>
      <c r="AN5" s="30"/>
      <c r="AO5" s="24"/>
      <c r="AP5" s="24"/>
      <c r="AQ5" s="31"/>
      <c r="AR5" s="24"/>
      <c r="AS5" s="24"/>
      <c r="AT5" s="30"/>
      <c r="AU5" s="24"/>
      <c r="AV5" s="24"/>
      <c r="AW5" s="31"/>
      <c r="AX5" s="24"/>
      <c r="AY5" s="24"/>
      <c r="AZ5" s="24"/>
      <c r="BA5" s="24"/>
      <c r="BB5" s="24"/>
      <c r="BC5" s="24"/>
      <c r="BD5" s="24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>
      <c r="A7" s="6" t="s">
        <v>7</v>
      </c>
      <c r="B7" s="12">
        <f>K7+AY7</f>
        <v>20818.5</v>
      </c>
      <c r="C7" s="14">
        <f>M7+BA7</f>
        <v>19345.300000000003</v>
      </c>
      <c r="D7" s="1"/>
      <c r="E7" s="12">
        <v>92.9</v>
      </c>
      <c r="F7" s="15">
        <f>O7+BC7</f>
        <v>15716.4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19426.400000000001</v>
      </c>
      <c r="L7" s="13">
        <v>93.31</v>
      </c>
      <c r="M7" s="19">
        <f>W7+AC7+AI7+AO7+AU7</f>
        <v>17338.600000000002</v>
      </c>
      <c r="N7" s="19">
        <v>89.3</v>
      </c>
      <c r="O7" s="19">
        <f>Y7+AE7+AK7+AQ7+AW7</f>
        <v>14488</v>
      </c>
      <c r="P7" s="20">
        <v>79.44</v>
      </c>
      <c r="Q7" s="19"/>
      <c r="R7" s="19"/>
      <c r="S7" s="18"/>
      <c r="T7" s="18"/>
      <c r="U7" s="8">
        <v>5357.8</v>
      </c>
      <c r="V7" s="8">
        <v>27.58</v>
      </c>
      <c r="W7" s="9">
        <v>5493.1</v>
      </c>
      <c r="X7" s="12">
        <v>102.5</v>
      </c>
      <c r="Y7" s="7">
        <v>4424.3</v>
      </c>
      <c r="Z7" s="13">
        <f>W7/Y7*100</f>
        <v>124.15749384083358</v>
      </c>
      <c r="AA7" s="21">
        <v>2653.4</v>
      </c>
      <c r="AB7" s="13">
        <v>13.66</v>
      </c>
      <c r="AC7" s="19">
        <v>2834</v>
      </c>
      <c r="AD7" s="19">
        <v>106.8</v>
      </c>
      <c r="AE7" s="19">
        <v>2314.6</v>
      </c>
      <c r="AF7" s="13">
        <f>AC7/AE7*100</f>
        <v>122.4401624470751</v>
      </c>
      <c r="AG7" s="12">
        <v>1419.6</v>
      </c>
      <c r="AH7" s="13">
        <v>7.31</v>
      </c>
      <c r="AI7" s="14">
        <v>613.70000000000005</v>
      </c>
      <c r="AJ7" s="13">
        <v>43.2</v>
      </c>
      <c r="AK7" s="15">
        <v>777.1</v>
      </c>
      <c r="AL7" s="12">
        <f>AI7/AK7*100</f>
        <v>78.973105134474338</v>
      </c>
      <c r="AM7" s="12">
        <v>5174.6000000000004</v>
      </c>
      <c r="AN7" s="13">
        <v>26.63</v>
      </c>
      <c r="AO7" s="14">
        <v>5174.6000000000004</v>
      </c>
      <c r="AP7" s="16">
        <v>100</v>
      </c>
      <c r="AQ7" s="15">
        <v>2986.6</v>
      </c>
      <c r="AR7" s="12">
        <f>AO7/AQ7*100</f>
        <v>173.26056385187172</v>
      </c>
      <c r="AS7" s="12">
        <v>4821</v>
      </c>
      <c r="AT7" s="13">
        <v>24.82</v>
      </c>
      <c r="AU7" s="14">
        <v>3223.2</v>
      </c>
      <c r="AV7" s="13">
        <v>66.900000000000006</v>
      </c>
      <c r="AW7" s="15">
        <v>3985.4</v>
      </c>
      <c r="AX7" s="13">
        <f>AU7/AW7*100</f>
        <v>80.875194459778186</v>
      </c>
      <c r="AY7" s="22">
        <v>1392.1</v>
      </c>
      <c r="AZ7" s="13">
        <v>6.69</v>
      </c>
      <c r="BA7" s="19">
        <v>2006.7</v>
      </c>
      <c r="BB7" s="19">
        <v>144.1</v>
      </c>
      <c r="BC7" s="20">
        <v>1228.4000000000001</v>
      </c>
      <c r="BD7" s="20">
        <f>BA7/BC7*100</f>
        <v>163.3588407684793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2022-12-02T10:18:13Z</dcterms:modified>
</cp:coreProperties>
</file>