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BD7" i="1"/>
  <c r="BJ7"/>
  <c r="K7"/>
  <c r="O7"/>
  <c r="AX7" l="1"/>
  <c r="F7"/>
  <c r="M7"/>
  <c r="C7" s="1"/>
  <c r="B7"/>
  <c r="Z7"/>
  <c r="AF7"/>
  <c r="AL7"/>
  <c r="AR7"/>
  <c r="BP7"/>
  <c r="G7" l="1"/>
  <c r="P7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<sst xmlns="http://schemas.openxmlformats.org/spreadsheetml/2006/main" count="73" uniqueCount="22">
  <si>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</si>
  <si>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</si>
  <si>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</si>
  <si>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</si>
  <si>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</si>
  <si>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</si>
  <si>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</si>
  <si>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</si>
  <si>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</si>
  <si>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</si>
  <si>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</si>
  <si>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</si>
  <si>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</si>
  <si>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</si>
  <si>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</si>
  <si>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</si>
  <si>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</si>
  <si>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2022 года к 2021 году</t>
  </si>
  <si>
    <t xml:space="preserve">Анализ исполнения бюджета Романовского района по налоговым и неналоговым доходам по состоянию на 1 ноября 2022 года </t>
  </si>
  <si>
    <t>Утвержденный бюджет на 2022 год по состоянию на 01.11.2022</t>
  </si>
  <si>
    <t>Факт за 10.2022</t>
  </si>
  <si>
    <t>Факт за 10.2021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</si>
</sst>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0"/>
  <sheetViews>
    <sheetView tabSelected="1" topLeftCell="A2" zoomScaleNormal="100" workbookViewId="0">
      <selection activeCell="A7" sqref="A7"/>
    </sheetView>
  </sheetViews>
  <sheetFormatPr defaultRowHeight="15"/>
  <cols>
    <col min="1" max="1" width="13.140625" customWidth="1"/>
    <col min="2" max="2" width="12.28515625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/>
    <row r="2" spans="1:68" ht="34.5" customHeight="1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  <c r="S2" s="2"/>
      <c r="T2" s="2"/>
    </row>
    <row r="3" spans="1:68" ht="15.75" customHeight="1">
      <c r="A3" s="34" t="s">
        <v>6</v>
      </c>
      <c r="B3" s="38" t="s">
        <v>2</v>
      </c>
      <c r="C3" s="39"/>
      <c r="D3" s="39"/>
      <c r="E3" s="39"/>
      <c r="F3" s="39"/>
      <c r="G3" s="39"/>
      <c r="H3" s="39"/>
      <c r="I3" s="39"/>
      <c r="J3" s="43"/>
      <c r="K3" s="32" t="s">
        <v>1</v>
      </c>
      <c r="L3" s="37"/>
      <c r="M3" s="37"/>
      <c r="N3" s="37"/>
      <c r="O3" s="37"/>
      <c r="P3" s="37"/>
      <c r="Q3" s="37"/>
      <c r="R3" s="37"/>
      <c r="S3" s="37"/>
      <c r="T3" s="37"/>
      <c r="U3" s="38" t="s">
        <v>8</v>
      </c>
      <c r="V3" s="39"/>
      <c r="W3" s="39"/>
      <c r="X3" s="39"/>
      <c r="Y3" s="39"/>
      <c r="Z3" s="39"/>
      <c r="AA3" s="32" t="s">
        <v>9</v>
      </c>
      <c r="AB3" s="37"/>
      <c r="AC3" s="37"/>
      <c r="AD3" s="37"/>
      <c r="AE3" s="37"/>
      <c r="AF3" s="37"/>
      <c r="AG3" s="38" t="s">
        <v>11</v>
      </c>
      <c r="AH3" s="39"/>
      <c r="AI3" s="39"/>
      <c r="AJ3" s="39"/>
      <c r="AK3" s="39"/>
      <c r="AL3" s="39"/>
      <c r="AM3" s="38" t="s">
        <v>12</v>
      </c>
      <c r="AN3" s="39"/>
      <c r="AO3" s="39"/>
      <c r="AP3" s="39"/>
      <c r="AQ3" s="39"/>
      <c r="AR3" s="39"/>
      <c r="AS3" s="32" t="s">
        <v>13</v>
      </c>
      <c r="AT3" s="32"/>
      <c r="AU3" s="32"/>
      <c r="AV3" s="32"/>
      <c r="AW3" s="32"/>
      <c r="AX3" s="32"/>
      <c r="AY3" s="38" t="s">
        <v>16</v>
      </c>
      <c r="AZ3" s="39"/>
      <c r="BA3" s="39"/>
      <c r="BB3" s="39"/>
      <c r="BC3" s="39"/>
      <c r="BD3" s="43"/>
      <c r="BE3" s="32" t="s">
        <v>14</v>
      </c>
      <c r="BF3" s="37"/>
      <c r="BG3" s="37"/>
      <c r="BH3" s="37"/>
      <c r="BI3" s="37"/>
      <c r="BJ3" s="37"/>
      <c r="BK3" s="32" t="s">
        <v>15</v>
      </c>
      <c r="BL3" s="32"/>
      <c r="BM3" s="32"/>
      <c r="BN3" s="32"/>
      <c r="BO3" s="32"/>
      <c r="BP3" s="32"/>
    </row>
    <row r="4" spans="1:68" ht="15" customHeight="1">
      <c r="A4" s="41"/>
      <c r="B4" s="33" t="s">
        <v>19</v>
      </c>
      <c r="C4" s="33" t="s">
        <v>20</v>
      </c>
      <c r="D4" s="33" t="s">
        <v>0</v>
      </c>
      <c r="E4" s="33" t="s">
        <v>3</v>
      </c>
      <c r="F4" s="36" t="s">
        <v>21</v>
      </c>
      <c r="G4" s="33" t="s">
        <v>17</v>
      </c>
      <c r="H4" s="33"/>
      <c r="I4" s="33"/>
      <c r="J4" s="33"/>
      <c r="K4" s="33" t="s">
        <v>4</v>
      </c>
      <c r="L4" s="33" t="s">
        <v>5</v>
      </c>
      <c r="M4" s="33" t="s">
        <v>20</v>
      </c>
      <c r="N4" s="33" t="s">
        <v>3</v>
      </c>
      <c r="O4" s="33" t="s">
        <v>21</v>
      </c>
      <c r="P4" s="33" t="s">
        <v>17</v>
      </c>
      <c r="Q4" s="33"/>
      <c r="R4" s="33"/>
      <c r="S4" s="33"/>
      <c r="T4" s="33"/>
      <c r="U4" s="33" t="s">
        <v>4</v>
      </c>
      <c r="V4" s="34" t="s">
        <v>10</v>
      </c>
      <c r="W4" s="33" t="s">
        <v>20</v>
      </c>
      <c r="X4" s="33" t="s">
        <v>3</v>
      </c>
      <c r="Y4" s="36" t="s">
        <v>21</v>
      </c>
      <c r="Z4" s="33" t="s">
        <v>17</v>
      </c>
      <c r="AA4" s="33" t="s">
        <v>4</v>
      </c>
      <c r="AB4" s="33" t="s">
        <v>10</v>
      </c>
      <c r="AC4" s="33" t="s">
        <v>20</v>
      </c>
      <c r="AD4" s="33" t="s">
        <v>3</v>
      </c>
      <c r="AE4" s="33" t="s">
        <v>21</v>
      </c>
      <c r="AF4" s="33" t="s">
        <v>17</v>
      </c>
      <c r="AG4" s="33" t="s">
        <v>4</v>
      </c>
      <c r="AH4" s="34" t="s">
        <v>10</v>
      </c>
      <c r="AI4" s="33" t="s">
        <v>20</v>
      </c>
      <c r="AJ4" s="33" t="s">
        <v>3</v>
      </c>
      <c r="AK4" s="36" t="s">
        <v>21</v>
      </c>
      <c r="AL4" s="33" t="s">
        <v>17</v>
      </c>
      <c r="AM4" s="33" t="s">
        <v>4</v>
      </c>
      <c r="AN4" s="34" t="s">
        <v>10</v>
      </c>
      <c r="AO4" s="33" t="s">
        <v>20</v>
      </c>
      <c r="AP4" s="33" t="s">
        <v>3</v>
      </c>
      <c r="AQ4" s="36" t="s">
        <v>21</v>
      </c>
      <c r="AR4" s="33" t="s">
        <v>17</v>
      </c>
      <c r="AS4" s="33" t="s">
        <v>4</v>
      </c>
      <c r="AT4" s="34" t="s">
        <v>10</v>
      </c>
      <c r="AU4" s="33" t="s">
        <v>20</v>
      </c>
      <c r="AV4" s="33" t="s">
        <v>3</v>
      </c>
      <c r="AW4" s="36" t="s">
        <v>21</v>
      </c>
      <c r="AX4" s="33" t="s">
        <v>17</v>
      </c>
      <c r="AY4" s="33" t="s">
        <v>4</v>
      </c>
      <c r="AZ4" s="34" t="s">
        <v>10</v>
      </c>
      <c r="BA4" s="33" t="s">
        <v>20</v>
      </c>
      <c r="BB4" s="33" t="s">
        <v>3</v>
      </c>
      <c r="BC4" s="36" t="s">
        <v>21</v>
      </c>
      <c r="BD4" s="33" t="s">
        <v>17</v>
      </c>
      <c r="BE4" s="33" t="s">
        <v>4</v>
      </c>
      <c r="BF4" s="33" t="s">
        <v>10</v>
      </c>
      <c r="BG4" s="33" t="s">
        <v>20</v>
      </c>
      <c r="BH4" s="33" t="s">
        <v>3</v>
      </c>
      <c r="BI4" s="33" t="s">
        <v>21</v>
      </c>
      <c r="BJ4" s="33" t="s">
        <v>17</v>
      </c>
      <c r="BK4" s="33" t="s">
        <v>4</v>
      </c>
      <c r="BL4" s="34" t="s">
        <v>5</v>
      </c>
      <c r="BM4" s="33" t="s">
        <v>20</v>
      </c>
      <c r="BN4" s="33" t="s">
        <v>3</v>
      </c>
      <c r="BO4" s="36" t="s">
        <v>21</v>
      </c>
      <c r="BP4" s="33" t="s">
        <v>17</v>
      </c>
    </row>
    <row r="5" spans="1:68" ht="99.75" customHeight="1">
      <c r="A5" s="42"/>
      <c r="B5" s="33"/>
      <c r="C5" s="33"/>
      <c r="D5" s="33"/>
      <c r="E5" s="33"/>
      <c r="F5" s="36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5"/>
      <c r="W5" s="33"/>
      <c r="X5" s="33"/>
      <c r="Y5" s="36"/>
      <c r="Z5" s="33"/>
      <c r="AA5" s="33"/>
      <c r="AB5" s="33"/>
      <c r="AC5" s="33"/>
      <c r="AD5" s="33"/>
      <c r="AE5" s="33"/>
      <c r="AF5" s="33"/>
      <c r="AG5" s="33"/>
      <c r="AH5" s="35"/>
      <c r="AI5" s="33"/>
      <c r="AJ5" s="33"/>
      <c r="AK5" s="36"/>
      <c r="AL5" s="33"/>
      <c r="AM5" s="33"/>
      <c r="AN5" s="35"/>
      <c r="AO5" s="33"/>
      <c r="AP5" s="33"/>
      <c r="AQ5" s="36"/>
      <c r="AR5" s="33"/>
      <c r="AS5" s="33"/>
      <c r="AT5" s="35"/>
      <c r="AU5" s="33"/>
      <c r="AV5" s="33"/>
      <c r="AW5" s="36"/>
      <c r="AX5" s="33"/>
      <c r="AY5" s="33"/>
      <c r="AZ5" s="35"/>
      <c r="BA5" s="33"/>
      <c r="BB5" s="33"/>
      <c r="BC5" s="36"/>
      <c r="BD5" s="33"/>
      <c r="BE5" s="33"/>
      <c r="BF5" s="33"/>
      <c r="BG5" s="33"/>
      <c r="BH5" s="33"/>
      <c r="BI5" s="33"/>
      <c r="BJ5" s="33"/>
      <c r="BK5" s="33"/>
      <c r="BL5" s="35"/>
      <c r="BM5" s="33"/>
      <c r="BN5" s="33"/>
      <c r="BO5" s="36"/>
      <c r="BP5" s="33"/>
    </row>
    <row r="6" spans="1:68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13</v>
      </c>
      <c r="V6" s="14">
        <v>14</v>
      </c>
      <c r="W6" s="30">
        <v>15</v>
      </c>
      <c r="X6" s="14">
        <v>16</v>
      </c>
      <c r="Y6" s="16">
        <v>17</v>
      </c>
      <c r="Z6" s="14">
        <v>18</v>
      </c>
      <c r="AA6" s="14">
        <v>19</v>
      </c>
      <c r="AB6" s="14">
        <v>20</v>
      </c>
      <c r="AC6" s="14">
        <v>21</v>
      </c>
      <c r="AD6" s="14">
        <v>22</v>
      </c>
      <c r="AE6" s="14">
        <v>23</v>
      </c>
      <c r="AF6" s="14">
        <v>24</v>
      </c>
      <c r="AG6" s="14">
        <v>25</v>
      </c>
      <c r="AH6" s="14">
        <v>26</v>
      </c>
      <c r="AI6" s="14">
        <v>27</v>
      </c>
      <c r="AJ6" s="14">
        <v>28</v>
      </c>
      <c r="AK6" s="16">
        <v>29</v>
      </c>
      <c r="AL6" s="14">
        <v>30</v>
      </c>
      <c r="AM6" s="14">
        <v>31</v>
      </c>
      <c r="AN6" s="14">
        <v>32</v>
      </c>
      <c r="AO6" s="14">
        <v>33</v>
      </c>
      <c r="AP6" s="14">
        <v>34</v>
      </c>
      <c r="AQ6" s="16">
        <v>35</v>
      </c>
      <c r="AR6" s="14">
        <v>36</v>
      </c>
      <c r="AS6" s="14">
        <v>37</v>
      </c>
      <c r="AT6" s="14">
        <v>38</v>
      </c>
      <c r="AU6" s="14">
        <v>39</v>
      </c>
      <c r="AV6" s="14">
        <v>40</v>
      </c>
      <c r="AW6" s="16">
        <v>41</v>
      </c>
      <c r="AX6" s="14">
        <v>42</v>
      </c>
      <c r="AY6" s="31">
        <v>43</v>
      </c>
      <c r="AZ6" s="31">
        <v>44</v>
      </c>
      <c r="BA6" s="31">
        <v>45</v>
      </c>
      <c r="BB6" s="31">
        <v>46</v>
      </c>
      <c r="BC6" s="31">
        <v>47</v>
      </c>
      <c r="BD6" s="31">
        <v>48</v>
      </c>
      <c r="BE6" s="14">
        <v>49</v>
      </c>
      <c r="BF6" s="14">
        <v>50</v>
      </c>
      <c r="BG6" s="14">
        <v>51</v>
      </c>
      <c r="BH6" s="14">
        <v>52</v>
      </c>
      <c r="BI6" s="14">
        <v>53</v>
      </c>
      <c r="BJ6" s="14">
        <v>54</v>
      </c>
      <c r="BK6" s="14">
        <v>55</v>
      </c>
      <c r="BL6" s="14">
        <v>56</v>
      </c>
      <c r="BM6" s="14">
        <v>57</v>
      </c>
      <c r="BN6" s="14">
        <v>58</v>
      </c>
      <c r="BO6" s="16">
        <v>59</v>
      </c>
      <c r="BP6" s="14">
        <v>60</v>
      </c>
    </row>
    <row r="7" spans="1:68" ht="81" customHeight="1">
      <c r="A7" s="6" t="s">
        <v>7</v>
      </c>
      <c r="B7" s="18">
        <f>K7+BK7</f>
        <v>95985.799999999988</v>
      </c>
      <c r="C7" s="13">
        <f>M7+BM7</f>
        <v>57162.5</v>
      </c>
      <c r="D7" s="1"/>
      <c r="E7" s="18">
        <v>59.6</v>
      </c>
      <c r="F7" s="11">
        <f>O7+BO7</f>
        <v>61663.100000000006</v>
      </c>
      <c r="G7" s="9">
        <f>C7/F7*100</f>
        <v>92.701307589141635</v>
      </c>
      <c r="H7" s="8">
        <v>2977.1</v>
      </c>
      <c r="I7" s="8">
        <v>2332.8000000000002</v>
      </c>
      <c r="J7" s="8">
        <v>1953.4</v>
      </c>
      <c r="K7" s="24">
        <f>U7+AA7+AG7+AM7+AS7+BE7+AY7</f>
        <v>54376.7</v>
      </c>
      <c r="L7" s="25">
        <v>56.65</v>
      </c>
      <c r="M7" s="7">
        <f>W7+AC7+AI7+AO7+AU7+BG7+BA7</f>
        <v>45553.8</v>
      </c>
      <c r="N7" s="7">
        <v>83.8</v>
      </c>
      <c r="O7" s="29">
        <f>Y7+AE7+AK7+AQ7+AW7+BI7+BC7</f>
        <v>46003.100000000006</v>
      </c>
      <c r="P7" s="25">
        <f>M7/O7*100</f>
        <v>99.023326688853572</v>
      </c>
      <c r="Q7" s="7"/>
      <c r="R7" s="7"/>
      <c r="S7" s="8"/>
      <c r="T7" s="8"/>
      <c r="U7" s="18">
        <v>18840.5</v>
      </c>
      <c r="V7" s="19">
        <v>34.65</v>
      </c>
      <c r="W7" s="13">
        <v>17295</v>
      </c>
      <c r="X7" s="12">
        <v>91.8</v>
      </c>
      <c r="Y7" s="11">
        <v>13423.2</v>
      </c>
      <c r="Z7" s="9">
        <f>W7/Y7*100</f>
        <v>128.84409082782048</v>
      </c>
      <c r="AA7" s="10">
        <v>3898.3</v>
      </c>
      <c r="AB7" s="24">
        <v>7.17</v>
      </c>
      <c r="AC7" s="15">
        <v>3789.5</v>
      </c>
      <c r="AD7" s="7">
        <v>97.2</v>
      </c>
      <c r="AE7" s="7">
        <v>11224.5</v>
      </c>
      <c r="AF7" s="26">
        <f>AC7/AE7*100</f>
        <v>33.760969308209724</v>
      </c>
      <c r="AG7" s="18"/>
      <c r="AH7" s="19"/>
      <c r="AI7" s="20">
        <v>-5.3</v>
      </c>
      <c r="AJ7" s="19">
        <v>-17136</v>
      </c>
      <c r="AK7" s="21">
        <v>513.20000000000005</v>
      </c>
      <c r="AL7" s="24">
        <f>AI7/AK7*100</f>
        <v>-1.0327357755261106</v>
      </c>
      <c r="AM7" s="18">
        <v>17017.400000000001</v>
      </c>
      <c r="AN7" s="19">
        <v>31.29</v>
      </c>
      <c r="AO7" s="20">
        <v>17413.099999999999</v>
      </c>
      <c r="AP7" s="22">
        <v>102.3</v>
      </c>
      <c r="AQ7" s="21">
        <v>14823.4</v>
      </c>
      <c r="AR7" s="17">
        <f>AO7/AQ7*100</f>
        <v>117.47035093163511</v>
      </c>
      <c r="AS7" s="18">
        <v>907.3</v>
      </c>
      <c r="AT7" s="19">
        <v>1.67</v>
      </c>
      <c r="AU7" s="20">
        <v>502.2</v>
      </c>
      <c r="AV7" s="19">
        <v>55.4</v>
      </c>
      <c r="AW7" s="21">
        <v>512.6</v>
      </c>
      <c r="AX7" s="17">
        <f>AU7/AW7*100</f>
        <v>97.971127584861478</v>
      </c>
      <c r="AY7" s="17">
        <v>12363.2</v>
      </c>
      <c r="AZ7" s="26">
        <v>22.74</v>
      </c>
      <c r="BA7" s="17">
        <v>5385.5</v>
      </c>
      <c r="BB7" s="17">
        <v>43.6</v>
      </c>
      <c r="BC7" s="17">
        <v>4624.3999999999996</v>
      </c>
      <c r="BD7" s="17">
        <f>BA7/BC7*100</f>
        <v>116.45835135368914</v>
      </c>
      <c r="BE7" s="23">
        <v>1350</v>
      </c>
      <c r="BF7" s="24">
        <v>2.48</v>
      </c>
      <c r="BG7" s="7">
        <v>1173.8</v>
      </c>
      <c r="BH7" s="7">
        <v>87</v>
      </c>
      <c r="BI7" s="7">
        <v>881.8</v>
      </c>
      <c r="BJ7" s="7">
        <f>BG7/BI7*100</f>
        <v>133.11408482649128</v>
      </c>
      <c r="BK7" s="18">
        <v>41609.1</v>
      </c>
      <c r="BL7" s="19">
        <v>43.35</v>
      </c>
      <c r="BM7" s="20">
        <v>11608.7</v>
      </c>
      <c r="BN7" s="19">
        <v>27.9</v>
      </c>
      <c r="BO7" s="21">
        <v>15660</v>
      </c>
      <c r="BP7" s="24">
        <f>BM7/BO7*100</f>
        <v>74.129629629629633</v>
      </c>
    </row>
    <row r="9" spans="1:68" ht="15.75" customHeight="1">
      <c r="L9" s="28"/>
      <c r="M9" s="28"/>
      <c r="V9" s="28"/>
      <c r="AB9" s="28"/>
      <c r="AH9" s="28"/>
      <c r="AN9" s="28"/>
      <c r="AT9" s="28"/>
      <c r="AZ9" s="28"/>
      <c r="BF9" s="28"/>
    </row>
    <row r="10" spans="1:68" ht="45" customHeight="1">
      <c r="K10" s="27"/>
      <c r="M10" s="27"/>
      <c r="O10" s="27"/>
      <c r="P10" s="27"/>
    </row>
  </sheetData>
  <mergeCells count="79">
    <mergeCell ref="BA4:BA5"/>
    <mergeCell ref="BB4:BB5"/>
    <mergeCell ref="BC4:BC5"/>
    <mergeCell ref="BD4:BD5"/>
    <mergeCell ref="AY3:BD3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BK3:BP3"/>
    <mergeCell ref="BK4:BK5"/>
    <mergeCell ref="BL4:BL5"/>
    <mergeCell ref="BM4:BM5"/>
    <mergeCell ref="BN4:BN5"/>
    <mergeCell ref="BO4:BO5"/>
    <mergeCell ref="BP4:BP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2022-11-22T08:40:21Z</dcterms:modified>
</cp:coreProperties>
</file>