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O7" i="1"/>
  <c r="F7" s="1"/>
  <c r="M7"/>
  <c r="C7" s="1"/>
  <c r="Z7"/>
  <c r="AF7"/>
  <c r="AL7"/>
  <c r="AR7"/>
  <c r="AX7"/>
  <c r="BD7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<sst xmlns="http://schemas.openxmlformats.org/spreadsheetml/2006/main" count="59" uniqueCount="20">
  <si>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</si>
  <si>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</si>
  <si>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</si>
  <si>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</si>
  <si>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</si>
  <si>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</si>
  <si>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</si>
  <si>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</si>
  <si>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</si>
  <si>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</si>
  <si>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</si>
  <si>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</si>
  <si>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</si>
  <si>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</si>
  <si>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</si>
  <si>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Утвержденный бюджет на 2022 год </t>
  </si>
  <si>
    <t>Темп роста 2022 года к 2021 году</t>
  </si>
  <si>
    <t xml:space="preserve">Анализ исполнения бюджета Романовского МО по налоговым и неналоговым доходам по состоянию на 1 октября 2022 года </t>
  </si>
  <si>
    <t>Факт за 09.2022</t>
  </si>
  <si>
    <t>Факт за 09.2021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</si>
</sst>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workbookViewId="0">
      <selection activeCell="A7" sqref="A7"/>
    </sheetView>
  </sheetViews>
  <sheetFormatPr defaultRowHeight="1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  <c r="S2" s="2"/>
      <c r="T2" s="2"/>
    </row>
    <row r="3" spans="1:56" ht="15.75" customHeight="1">
      <c r="A3" s="26" t="s">
        <v>6</v>
      </c>
      <c r="B3" s="29" t="s">
        <v>2</v>
      </c>
      <c r="C3" s="30"/>
      <c r="D3" s="30"/>
      <c r="E3" s="30"/>
      <c r="F3" s="30"/>
      <c r="G3" s="30"/>
      <c r="H3" s="30"/>
      <c r="I3" s="30"/>
      <c r="J3" s="31"/>
      <c r="K3" s="32" t="s">
        <v>1</v>
      </c>
      <c r="L3" s="33"/>
      <c r="M3" s="33"/>
      <c r="N3" s="33"/>
      <c r="O3" s="33"/>
      <c r="P3" s="33"/>
      <c r="Q3" s="33"/>
      <c r="R3" s="33"/>
      <c r="S3" s="33"/>
      <c r="T3" s="33"/>
      <c r="U3" s="29" t="s">
        <v>8</v>
      </c>
      <c r="V3" s="30"/>
      <c r="W3" s="30"/>
      <c r="X3" s="30"/>
      <c r="Y3" s="30"/>
      <c r="Z3" s="30"/>
      <c r="AA3" s="32" t="s">
        <v>9</v>
      </c>
      <c r="AB3" s="33"/>
      <c r="AC3" s="33"/>
      <c r="AD3" s="33"/>
      <c r="AE3" s="33"/>
      <c r="AF3" s="33"/>
      <c r="AG3" s="29" t="s">
        <v>11</v>
      </c>
      <c r="AH3" s="30"/>
      <c r="AI3" s="30"/>
      <c r="AJ3" s="30"/>
      <c r="AK3" s="30"/>
      <c r="AL3" s="30"/>
      <c r="AM3" s="29" t="s">
        <v>12</v>
      </c>
      <c r="AN3" s="30"/>
      <c r="AO3" s="30"/>
      <c r="AP3" s="30"/>
      <c r="AQ3" s="30"/>
      <c r="AR3" s="30"/>
      <c r="AS3" s="29" t="s">
        <v>13</v>
      </c>
      <c r="AT3" s="30"/>
      <c r="AU3" s="30"/>
      <c r="AV3" s="30"/>
      <c r="AW3" s="30"/>
      <c r="AX3" s="30"/>
      <c r="AY3" s="32" t="s">
        <v>14</v>
      </c>
      <c r="AZ3" s="33"/>
      <c r="BA3" s="33"/>
      <c r="BB3" s="33"/>
      <c r="BC3" s="33"/>
      <c r="BD3" s="33"/>
    </row>
    <row r="4" spans="1:56" ht="15" customHeight="1">
      <c r="A4" s="27"/>
      <c r="B4" s="24" t="s">
        <v>15</v>
      </c>
      <c r="C4" s="24" t="s">
        <v>18</v>
      </c>
      <c r="D4" s="24" t="s">
        <v>0</v>
      </c>
      <c r="E4" s="24" t="s">
        <v>3</v>
      </c>
      <c r="F4" s="34" t="s">
        <v>19</v>
      </c>
      <c r="G4" s="24" t="s">
        <v>16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16</v>
      </c>
      <c r="Q4" s="24"/>
      <c r="R4" s="24"/>
      <c r="S4" s="24"/>
      <c r="T4" s="24"/>
      <c r="U4" s="24" t="s">
        <v>4</v>
      </c>
      <c r="V4" s="26" t="s">
        <v>10</v>
      </c>
      <c r="W4" s="24" t="s">
        <v>18</v>
      </c>
      <c r="X4" s="24" t="s">
        <v>3</v>
      </c>
      <c r="Y4" s="34" t="s">
        <v>19</v>
      </c>
      <c r="Z4" s="24" t="s">
        <v>16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16</v>
      </c>
      <c r="AG4" s="24" t="s">
        <v>4</v>
      </c>
      <c r="AH4" s="26" t="s">
        <v>10</v>
      </c>
      <c r="AI4" s="24" t="s">
        <v>18</v>
      </c>
      <c r="AJ4" s="24" t="s">
        <v>3</v>
      </c>
      <c r="AK4" s="34" t="s">
        <v>19</v>
      </c>
      <c r="AL4" s="24" t="s">
        <v>16</v>
      </c>
      <c r="AM4" s="24" t="s">
        <v>4</v>
      </c>
      <c r="AN4" s="26" t="s">
        <v>10</v>
      </c>
      <c r="AO4" s="24" t="s">
        <v>18</v>
      </c>
      <c r="AP4" s="24" t="s">
        <v>3</v>
      </c>
      <c r="AQ4" s="34" t="s">
        <v>19</v>
      </c>
      <c r="AR4" s="24" t="s">
        <v>16</v>
      </c>
      <c r="AS4" s="24" t="s">
        <v>4</v>
      </c>
      <c r="AT4" s="26" t="s">
        <v>10</v>
      </c>
      <c r="AU4" s="24" t="s">
        <v>18</v>
      </c>
      <c r="AV4" s="24" t="s">
        <v>3</v>
      </c>
      <c r="AW4" s="34" t="s">
        <v>19</v>
      </c>
      <c r="AX4" s="24" t="s">
        <v>16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16</v>
      </c>
    </row>
    <row r="5" spans="1:56" ht="64.5" customHeight="1">
      <c r="A5" s="28"/>
      <c r="B5" s="24"/>
      <c r="C5" s="24"/>
      <c r="D5" s="24"/>
      <c r="E5" s="24"/>
      <c r="F5" s="3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5"/>
      <c r="W5" s="24"/>
      <c r="X5" s="24"/>
      <c r="Y5" s="34"/>
      <c r="Z5" s="24"/>
      <c r="AA5" s="24"/>
      <c r="AB5" s="24"/>
      <c r="AC5" s="24"/>
      <c r="AD5" s="24"/>
      <c r="AE5" s="24"/>
      <c r="AF5" s="24"/>
      <c r="AG5" s="24"/>
      <c r="AH5" s="35"/>
      <c r="AI5" s="24"/>
      <c r="AJ5" s="24"/>
      <c r="AK5" s="34"/>
      <c r="AL5" s="24"/>
      <c r="AM5" s="24"/>
      <c r="AN5" s="35"/>
      <c r="AO5" s="24"/>
      <c r="AP5" s="24"/>
      <c r="AQ5" s="34"/>
      <c r="AR5" s="24"/>
      <c r="AS5" s="24"/>
      <c r="AT5" s="35"/>
      <c r="AU5" s="24"/>
      <c r="AV5" s="24"/>
      <c r="AW5" s="34"/>
      <c r="AX5" s="24"/>
      <c r="AY5" s="24"/>
      <c r="AZ5" s="24"/>
      <c r="BA5" s="24"/>
      <c r="BB5" s="24"/>
      <c r="BC5" s="24"/>
      <c r="BD5" s="24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13</v>
      </c>
      <c r="V6" s="10">
        <v>14</v>
      </c>
      <c r="W6" s="10">
        <v>15</v>
      </c>
      <c r="X6" s="10">
        <v>16</v>
      </c>
      <c r="Y6" s="11">
        <v>17</v>
      </c>
      <c r="Z6" s="10">
        <v>18</v>
      </c>
      <c r="AA6" s="10">
        <v>19</v>
      </c>
      <c r="AB6" s="10">
        <v>20</v>
      </c>
      <c r="AC6" s="10">
        <v>21</v>
      </c>
      <c r="AD6" s="10">
        <v>22</v>
      </c>
      <c r="AE6" s="10">
        <v>23</v>
      </c>
      <c r="AF6" s="10">
        <v>24</v>
      </c>
      <c r="AG6" s="10">
        <v>25</v>
      </c>
      <c r="AH6" s="10">
        <v>26</v>
      </c>
      <c r="AI6" s="10">
        <v>27</v>
      </c>
      <c r="AJ6" s="10">
        <v>28</v>
      </c>
      <c r="AK6" s="11">
        <v>29</v>
      </c>
      <c r="AL6" s="10">
        <v>30</v>
      </c>
      <c r="AM6" s="10">
        <v>31</v>
      </c>
      <c r="AN6" s="10">
        <v>32</v>
      </c>
      <c r="AO6" s="10">
        <v>33</v>
      </c>
      <c r="AP6" s="10">
        <v>34</v>
      </c>
      <c r="AQ6" s="11">
        <v>35</v>
      </c>
      <c r="AR6" s="10">
        <v>36</v>
      </c>
      <c r="AS6" s="10">
        <v>37</v>
      </c>
      <c r="AT6" s="10">
        <v>38</v>
      </c>
      <c r="AU6" s="10">
        <v>39</v>
      </c>
      <c r="AV6" s="10">
        <v>40</v>
      </c>
      <c r="AW6" s="11">
        <v>41</v>
      </c>
      <c r="AX6" s="10">
        <v>42</v>
      </c>
      <c r="AY6" s="10">
        <v>43</v>
      </c>
      <c r="AZ6" s="10">
        <v>44</v>
      </c>
      <c r="BA6" s="10">
        <v>45</v>
      </c>
      <c r="BB6" s="10">
        <v>46</v>
      </c>
      <c r="BC6" s="10">
        <v>47</v>
      </c>
      <c r="BD6" s="10">
        <v>48</v>
      </c>
    </row>
    <row r="7" spans="1:56" s="23" customFormat="1" ht="95.25" customHeight="1">
      <c r="A7" s="6" t="s">
        <v>7</v>
      </c>
      <c r="B7" s="12">
        <f>K7+AY7</f>
        <v>20137</v>
      </c>
      <c r="C7" s="14">
        <f>M7+BA7</f>
        <v>14515.9</v>
      </c>
      <c r="D7" s="1"/>
      <c r="E7" s="12">
        <v>72.099999999999994</v>
      </c>
      <c r="F7" s="15">
        <f>O7+BC7</f>
        <v>10989.6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19258.7</v>
      </c>
      <c r="L7" s="13">
        <v>95.64</v>
      </c>
      <c r="M7" s="19">
        <f>W7+AC7+AI7+AO7+AU7</f>
        <v>13075</v>
      </c>
      <c r="N7" s="19">
        <v>67.900000000000006</v>
      </c>
      <c r="O7" s="19">
        <f>Y7+AE7+AK7+AQ7+AW7</f>
        <v>9827.6</v>
      </c>
      <c r="P7" s="20">
        <v>79.44</v>
      </c>
      <c r="Q7" s="19"/>
      <c r="R7" s="19"/>
      <c r="S7" s="18"/>
      <c r="T7" s="18"/>
      <c r="U7" s="8">
        <v>5357.8</v>
      </c>
      <c r="V7" s="8">
        <v>27.82</v>
      </c>
      <c r="W7" s="9">
        <v>4431.8</v>
      </c>
      <c r="X7" s="12">
        <v>82.7</v>
      </c>
      <c r="Y7" s="7">
        <v>3375.9</v>
      </c>
      <c r="Z7" s="13">
        <f>W7/Y7*100</f>
        <v>131.27758523652952</v>
      </c>
      <c r="AA7" s="21">
        <v>2653.4</v>
      </c>
      <c r="AB7" s="13">
        <v>13.78</v>
      </c>
      <c r="AC7" s="19">
        <v>2302</v>
      </c>
      <c r="AD7" s="19">
        <v>86.8</v>
      </c>
      <c r="AE7" s="19">
        <v>1848.1</v>
      </c>
      <c r="AF7" s="13">
        <f>AC7/AE7*100</f>
        <v>124.56035928791734</v>
      </c>
      <c r="AG7" s="12">
        <v>1419.6</v>
      </c>
      <c r="AH7" s="13">
        <v>7.37</v>
      </c>
      <c r="AI7" s="14">
        <v>73.599999999999994</v>
      </c>
      <c r="AJ7" s="13">
        <v>5.2</v>
      </c>
      <c r="AK7" s="15">
        <v>164.9</v>
      </c>
      <c r="AL7" s="12">
        <f>AI7/AK7*100</f>
        <v>44.6331109763493</v>
      </c>
      <c r="AM7" s="12">
        <v>5006.8999999999996</v>
      </c>
      <c r="AN7" s="13">
        <v>26</v>
      </c>
      <c r="AO7" s="14">
        <v>5174.6000000000004</v>
      </c>
      <c r="AP7" s="16">
        <v>103.4</v>
      </c>
      <c r="AQ7" s="15">
        <v>2778</v>
      </c>
      <c r="AR7" s="12">
        <f>AO7/AQ7*100</f>
        <v>186.27069834413248</v>
      </c>
      <c r="AS7" s="12">
        <v>4821</v>
      </c>
      <c r="AT7" s="13">
        <v>25.03</v>
      </c>
      <c r="AU7" s="14">
        <v>1093</v>
      </c>
      <c r="AV7" s="13">
        <v>22.7</v>
      </c>
      <c r="AW7" s="15">
        <v>1660.7</v>
      </c>
      <c r="AX7" s="13">
        <f>AU7/AW7*100</f>
        <v>65.815619919311132</v>
      </c>
      <c r="AY7" s="22">
        <v>878.3</v>
      </c>
      <c r="AZ7" s="13">
        <v>4.3600000000000003</v>
      </c>
      <c r="BA7" s="19">
        <v>1440.9</v>
      </c>
      <c r="BB7" s="19">
        <v>164.1</v>
      </c>
      <c r="BC7" s="20">
        <v>1162</v>
      </c>
      <c r="BD7" s="20">
        <f>BA7/BC7*100</f>
        <v>124.00172117039587</v>
      </c>
    </row>
    <row r="9" spans="1:56" ht="15.75" customHeight="1">
      <c r="B9" s="17"/>
      <c r="C9" s="17"/>
      <c r="K9" s="17"/>
      <c r="L9" s="17"/>
      <c r="M9" s="17"/>
    </row>
    <row r="10" spans="1:56" ht="45" customHeight="1"/>
  </sheetData>
  <mergeCells count="65"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2022-10-11T04:28:30Z</dcterms:modified>
</cp:coreProperties>
</file>