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F26" i="1"/>
  <c r="H24"/>
  <c r="G24"/>
  <c r="H23"/>
  <c r="H11"/>
  <c r="G16"/>
  <c r="H12"/>
  <c r="H14"/>
  <c r="H15"/>
  <c r="H18"/>
  <c r="H22"/>
  <c r="G9" l="1"/>
  <c r="G10"/>
  <c r="G11"/>
  <c r="G12"/>
  <c r="G14"/>
  <c r="G15"/>
  <c r="G17"/>
  <c r="G18"/>
  <c r="G21"/>
  <c r="G22"/>
  <c r="G23"/>
  <c r="G25"/>
  <c r="F8"/>
  <c r="E8"/>
  <c r="E26"/>
  <c r="D8"/>
  <c r="D26" s="1"/>
  <c r="H26" l="1"/>
  <c r="G26"/>
  <c r="H8"/>
  <c r="G8"/>
</calcChain>
</file>

<file path=xl/sharedStrings.xml><?xml version="1.0" encoding="utf-8"?>
<sst xmlns="http://schemas.openxmlformats.org/spreadsheetml/2006/main" count="47" uniqueCount="47">
  <si>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</si>
  <si>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</si>
  <si>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</si>
  <si>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</si>
  <si>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</si>
  <si>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</si>
  <si>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>МП « Комплексное развитие сельских территорий»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</si>
  <si>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</si>
  <si>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</si>
  <si>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</si>
  <si>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</si>
  <si>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</si>
  <si>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</si>
  <si>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«Проведение культурно-массовых мероприятий в муниципальном образовании»</t>
  </si>
  <si>
    <t>МП "Ремонт объектов электрохозяйства  "</t>
  </si>
  <si>
    <t>МП "Развитие физической культуры и спорта"</t>
  </si>
  <si>
    <t>Муниципальная программа "Содержание, проектирование и ремонт автомобильных дорог".  Основное мероприятие "Содержание  автомобильных дорог"</t>
  </si>
  <si>
    <t>Муниципальная программа "Содержание, проектирование и ремонт автомобильных дорог" Основное мероприятие "Разработка проекто-сметной документации"</t>
  </si>
  <si>
    <t xml:space="preserve">2023 год </t>
  </si>
  <si>
    <t>2024год</t>
  </si>
  <si>
    <t>Бюджетные ассигнования на 2024 год</t>
  </si>
  <si>
    <t>Темп роста 2024 к 2023 году, %</t>
  </si>
  <si>
    <t>КЦСР 2023/2024</t>
  </si>
  <si>
    <t>1120805071/ 6100100000</t>
  </si>
  <si>
    <t>1120805072/ 6100200000</t>
  </si>
  <si>
    <t>1140010040/ 6200000000</t>
  </si>
  <si>
    <t>1120005010/ 6300000000</t>
  </si>
  <si>
    <t>1140010020/ 6400000000</t>
  </si>
  <si>
    <t>1120005090/ 6600000000</t>
  </si>
  <si>
    <t>1100010080/ 6700000000</t>
  </si>
  <si>
    <t>1120005020/ 6800000000</t>
  </si>
  <si>
    <t>1120006010/ 6900000000</t>
  </si>
  <si>
    <t>6А00000000</t>
  </si>
  <si>
    <t>Муниципальная программа " Выполнение работ по устройству спортивной площадки в парке отдыха по ул. Спортивная"</t>
  </si>
  <si>
    <t>1Д00140200/ 6Д00100000</t>
  </si>
  <si>
    <t>1Д00240200/ 6Д00200000</t>
  </si>
  <si>
    <t>1Д00340200/ 6Д00300000</t>
  </si>
  <si>
    <t>Муниципальная программа "Содержание, проектирование и ремонт автомобильных дорог"Основное мероприятие "Ремонт автомобильных дорог"</t>
  </si>
  <si>
    <t>1120900000/ 6С00000000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</si>
  <si>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2024 года                                     
</t>
  </si>
  <si>
    <t>Исполнение за январь-июнь 2023 года</t>
  </si>
  <si>
    <t>Исполнение за январь-июнь 2024 года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</si>
  <si>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</t>
  </si>
  <si>
    <t>Муниципальная программа "Территориальное планирование и градостроительное зонирование муниципального образования"Содействие в уточнении сведений о границах населенных пунктов и территориальных зон в Едином государственном реестре недвижимости  за счет средств местного бюджета</t>
  </si>
  <si>
    <t>11800S8800</t>
  </si>
  <si>
    <t>121F255550   6500000000</t>
  </si>
  <si>
    <t>МП "Формирование современной городской среды Романовского муниципального образования на 2018- 2024 годы"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</si>
</sst>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68" formatCode="000000000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8" fillId="0" borderId="1" xfId="5" applyFont="1" applyFill="1" applyBorder="1" applyAlignment="1">
      <alignment wrapText="1"/>
    </xf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8" fontId="7" fillId="0" borderId="1" xfId="6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5" xfId="5" applyNumberFormat="1" applyFont="1" applyFill="1" applyBorder="1" applyAlignment="1"/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F22" sqref="F22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6" t="s">
        <v>39</v>
      </c>
      <c r="B2" s="36"/>
      <c r="C2" s="36"/>
      <c r="D2" s="36"/>
      <c r="E2" s="36"/>
      <c r="F2" s="36"/>
      <c r="G2" s="36"/>
      <c r="H2" s="36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7" t="s">
        <v>1</v>
      </c>
      <c r="B4" s="38" t="s">
        <v>2</v>
      </c>
      <c r="C4" s="37" t="s">
        <v>22</v>
      </c>
      <c r="D4" s="15" t="s">
        <v>18</v>
      </c>
      <c r="E4" s="39" t="s">
        <v>19</v>
      </c>
      <c r="F4" s="40"/>
      <c r="G4" s="41"/>
      <c r="H4" s="37" t="s">
        <v>21</v>
      </c>
    </row>
    <row r="5" spans="1:8" s="8" customFormat="1" ht="85.5" customHeight="1">
      <c r="A5" s="37"/>
      <c r="B5" s="38"/>
      <c r="C5" s="37"/>
      <c r="D5" s="31" t="s">
        <v>40</v>
      </c>
      <c r="E5" s="24" t="s">
        <v>20</v>
      </c>
      <c r="F5" s="31" t="s">
        <v>41</v>
      </c>
      <c r="G5" s="14" t="s">
        <v>4</v>
      </c>
      <c r="H5" s="37"/>
    </row>
    <row r="6" spans="1:8" ht="15" hidden="1" customHeight="1">
      <c r="A6" s="9">
        <v>1</v>
      </c>
      <c r="B6" s="10">
        <v>2</v>
      </c>
      <c r="C6" s="26"/>
      <c r="D6" s="10"/>
      <c r="E6" s="10"/>
      <c r="F6" s="10"/>
      <c r="G6" s="10"/>
      <c r="H6" s="10"/>
    </row>
    <row r="7" spans="1:8" ht="15" customHeight="1">
      <c r="A7" s="9"/>
      <c r="B7" s="10"/>
      <c r="C7" s="26"/>
      <c r="D7" s="10"/>
      <c r="E7" s="10"/>
      <c r="F7" s="10"/>
      <c r="G7" s="10"/>
      <c r="H7" s="10"/>
    </row>
    <row r="8" spans="1:8" ht="18.75">
      <c r="A8" s="18"/>
      <c r="B8" s="21" t="s">
        <v>3</v>
      </c>
      <c r="C8" s="27"/>
      <c r="D8" s="19">
        <f>SUM(D9:D24)</f>
        <v>7033.9</v>
      </c>
      <c r="E8" s="19">
        <f>SUM(E9:E25)</f>
        <v>39134.400000000001</v>
      </c>
      <c r="F8" s="20">
        <f>SUM(F9:F25)</f>
        <v>13058.400000000001</v>
      </c>
      <c r="G8" s="20">
        <f>F8/E8*100</f>
        <v>33.368085367349444</v>
      </c>
      <c r="H8" s="20">
        <f>F8/D8*100</f>
        <v>185.64949743385608</v>
      </c>
    </row>
    <row r="9" spans="1:8" ht="37.5">
      <c r="A9" s="17">
        <v>1</v>
      </c>
      <c r="B9" s="32" t="s">
        <v>10</v>
      </c>
      <c r="C9" s="28" t="s">
        <v>29</v>
      </c>
      <c r="D9" s="11">
        <v>0</v>
      </c>
      <c r="E9" s="23">
        <v>55</v>
      </c>
      <c r="F9" s="11">
        <v>4.5999999999999996</v>
      </c>
      <c r="G9" s="42">
        <f t="shared" ref="G9:G26" si="0">F9/E9*100</f>
        <v>8.3636363636363633</v>
      </c>
      <c r="H9" s="42"/>
    </row>
    <row r="10" spans="1:8" ht="42.75" customHeight="1">
      <c r="A10" s="17">
        <v>2</v>
      </c>
      <c r="B10" s="32" t="s">
        <v>11</v>
      </c>
      <c r="C10" s="28" t="s">
        <v>26</v>
      </c>
      <c r="D10" s="11">
        <v>0</v>
      </c>
      <c r="E10" s="23">
        <v>100</v>
      </c>
      <c r="F10" s="11"/>
      <c r="G10" s="42">
        <f t="shared" si="0"/>
        <v>0</v>
      </c>
      <c r="H10" s="42"/>
    </row>
    <row r="11" spans="1:8" ht="39" customHeight="1">
      <c r="A11" s="17">
        <v>3</v>
      </c>
      <c r="B11" s="32" t="s">
        <v>12</v>
      </c>
      <c r="C11" s="28" t="s">
        <v>30</v>
      </c>
      <c r="D11" s="11">
        <v>97.2</v>
      </c>
      <c r="E11" s="23">
        <v>6223.8</v>
      </c>
      <c r="F11" s="11">
        <v>238</v>
      </c>
      <c r="G11" s="42">
        <f t="shared" si="0"/>
        <v>3.8240303351650113</v>
      </c>
      <c r="H11" s="42">
        <f t="shared" ref="H11" si="1">F11/D11*100</f>
        <v>244.85596707818931</v>
      </c>
    </row>
    <row r="12" spans="1:8" ht="37.5" customHeight="1">
      <c r="A12" s="17">
        <v>4</v>
      </c>
      <c r="B12" s="32" t="s">
        <v>13</v>
      </c>
      <c r="C12" s="28" t="s">
        <v>28</v>
      </c>
      <c r="D12" s="11">
        <v>145.30000000000001</v>
      </c>
      <c r="E12" s="23">
        <v>354</v>
      </c>
      <c r="F12" s="11">
        <v>126.8</v>
      </c>
      <c r="G12" s="42">
        <f t="shared" si="0"/>
        <v>35.819209039548021</v>
      </c>
      <c r="H12" s="42">
        <f t="shared" ref="H12:H26" si="2">F12/D12*100</f>
        <v>87.267721954576729</v>
      </c>
    </row>
    <row r="13" spans="1:8" ht="43.5" customHeight="1">
      <c r="A13" s="17">
        <v>5</v>
      </c>
      <c r="B13" s="32" t="s">
        <v>14</v>
      </c>
      <c r="C13" s="28" t="s">
        <v>31</v>
      </c>
      <c r="D13" s="11">
        <v>0</v>
      </c>
      <c r="E13" s="25">
        <v>300</v>
      </c>
      <c r="F13" s="11"/>
      <c r="G13" s="42"/>
      <c r="H13" s="42"/>
    </row>
    <row r="14" spans="1:8" ht="33.75" customHeight="1">
      <c r="A14" s="17">
        <v>6</v>
      </c>
      <c r="B14" s="33" t="s">
        <v>7</v>
      </c>
      <c r="C14" s="28" t="s">
        <v>23</v>
      </c>
      <c r="D14" s="11">
        <v>1532.1</v>
      </c>
      <c r="E14" s="23">
        <v>9859.2999999999993</v>
      </c>
      <c r="F14" s="11">
        <v>1848.7</v>
      </c>
      <c r="G14" s="42">
        <f t="shared" si="0"/>
        <v>18.750824095016888</v>
      </c>
      <c r="H14" s="42">
        <f t="shared" si="2"/>
        <v>120.66444749037271</v>
      </c>
    </row>
    <row r="15" spans="1:8" ht="42" customHeight="1">
      <c r="A15" s="17"/>
      <c r="B15" s="33" t="s">
        <v>8</v>
      </c>
      <c r="C15" s="28" t="s">
        <v>24</v>
      </c>
      <c r="D15" s="11">
        <v>648.20000000000005</v>
      </c>
      <c r="E15" s="23">
        <v>1642</v>
      </c>
      <c r="F15" s="11">
        <v>613.1</v>
      </c>
      <c r="G15" s="42">
        <f t="shared" si="0"/>
        <v>37.338611449451889</v>
      </c>
      <c r="H15" s="42">
        <f t="shared" si="2"/>
        <v>94.585004628201176</v>
      </c>
    </row>
    <row r="16" spans="1:8" ht="36.75" customHeight="1">
      <c r="A16" s="17">
        <v>7</v>
      </c>
      <c r="B16" s="33" t="s">
        <v>6</v>
      </c>
      <c r="C16" s="28" t="s">
        <v>38</v>
      </c>
      <c r="D16" s="11"/>
      <c r="E16" s="23">
        <v>2405.1999999999998</v>
      </c>
      <c r="F16" s="11">
        <v>1330.9</v>
      </c>
      <c r="G16" s="42">
        <f t="shared" si="0"/>
        <v>55.33427573590555</v>
      </c>
      <c r="H16" s="42"/>
    </row>
    <row r="17" spans="1:8" ht="37.5">
      <c r="A17" s="17">
        <v>8</v>
      </c>
      <c r="B17" s="34" t="s">
        <v>9</v>
      </c>
      <c r="C17" s="28" t="s">
        <v>27</v>
      </c>
      <c r="D17" s="11"/>
      <c r="E17" s="23">
        <v>120</v>
      </c>
      <c r="F17" s="11">
        <v>34.6</v>
      </c>
      <c r="G17" s="42">
        <f t="shared" si="0"/>
        <v>28.833333333333332</v>
      </c>
      <c r="H17" s="42"/>
    </row>
    <row r="18" spans="1:8" ht="45" customHeight="1">
      <c r="A18" s="17">
        <v>9</v>
      </c>
      <c r="B18" s="34" t="s">
        <v>15</v>
      </c>
      <c r="C18" s="28" t="s">
        <v>25</v>
      </c>
      <c r="D18" s="11">
        <v>110.3</v>
      </c>
      <c r="E18" s="23">
        <v>200</v>
      </c>
      <c r="F18" s="11">
        <v>53.5</v>
      </c>
      <c r="G18" s="42">
        <f t="shared" si="0"/>
        <v>26.75</v>
      </c>
      <c r="H18" s="42">
        <f t="shared" si="2"/>
        <v>48.504079782411608</v>
      </c>
    </row>
    <row r="19" spans="1:8" ht="45" customHeight="1">
      <c r="A19" s="17">
        <v>10</v>
      </c>
      <c r="B19" s="34" t="s">
        <v>42</v>
      </c>
      <c r="C19" s="28">
        <v>1180078800</v>
      </c>
      <c r="D19" s="11">
        <v>225</v>
      </c>
      <c r="E19" s="23"/>
      <c r="F19" s="11"/>
      <c r="G19" s="42"/>
      <c r="H19" s="42"/>
    </row>
    <row r="20" spans="1:8" ht="45" customHeight="1">
      <c r="A20" s="17"/>
      <c r="B20" s="35" t="s">
        <v>43</v>
      </c>
      <c r="C20" s="28" t="s">
        <v>44</v>
      </c>
      <c r="D20" s="11">
        <v>225</v>
      </c>
      <c r="E20" s="23"/>
      <c r="F20" s="11"/>
      <c r="G20" s="42"/>
      <c r="H20" s="42"/>
    </row>
    <row r="21" spans="1:8" ht="40.5" customHeight="1">
      <c r="A21" s="17">
        <v>11</v>
      </c>
      <c r="B21" s="34" t="s">
        <v>37</v>
      </c>
      <c r="C21" s="28" t="s">
        <v>34</v>
      </c>
      <c r="D21" s="11">
        <v>172.4</v>
      </c>
      <c r="E21" s="23">
        <v>5497.8</v>
      </c>
      <c r="F21" s="11">
        <v>92.8</v>
      </c>
      <c r="G21" s="42">
        <f t="shared" si="0"/>
        <v>1.6879479064353011</v>
      </c>
      <c r="H21" s="42"/>
    </row>
    <row r="22" spans="1:8" ht="37.5">
      <c r="A22" s="17"/>
      <c r="B22" s="34" t="s">
        <v>16</v>
      </c>
      <c r="C22" s="28" t="s">
        <v>35</v>
      </c>
      <c r="D22" s="11">
        <v>111</v>
      </c>
      <c r="E22" s="23">
        <v>500</v>
      </c>
      <c r="F22" s="11">
        <v>111</v>
      </c>
      <c r="G22" s="42">
        <f t="shared" si="0"/>
        <v>22.2</v>
      </c>
      <c r="H22" s="42">
        <f t="shared" si="2"/>
        <v>100</v>
      </c>
    </row>
    <row r="23" spans="1:8" ht="37.5">
      <c r="A23" s="17"/>
      <c r="B23" s="34" t="s">
        <v>17</v>
      </c>
      <c r="C23" s="28" t="s">
        <v>36</v>
      </c>
      <c r="D23" s="11">
        <v>68.2</v>
      </c>
      <c r="E23" s="23">
        <v>350</v>
      </c>
      <c r="F23" s="11">
        <v>104.4</v>
      </c>
      <c r="G23" s="42">
        <f t="shared" si="0"/>
        <v>29.828571428571433</v>
      </c>
      <c r="H23" s="42">
        <f t="shared" si="2"/>
        <v>153.07917888563048</v>
      </c>
    </row>
    <row r="24" spans="1:8" ht="48" customHeight="1">
      <c r="A24" s="17"/>
      <c r="B24" s="34" t="s">
        <v>46</v>
      </c>
      <c r="C24" s="28" t="s">
        <v>45</v>
      </c>
      <c r="D24" s="11">
        <v>3699.2</v>
      </c>
      <c r="E24" s="23">
        <v>9450</v>
      </c>
      <c r="F24" s="11">
        <v>8500</v>
      </c>
      <c r="G24" s="42">
        <f t="shared" si="0"/>
        <v>89.947089947089935</v>
      </c>
      <c r="H24" s="42">
        <f t="shared" si="2"/>
        <v>229.77941176470588</v>
      </c>
    </row>
    <row r="25" spans="1:8" ht="29.25" customHeight="1">
      <c r="A25" s="17">
        <v>13</v>
      </c>
      <c r="B25" s="34" t="s">
        <v>33</v>
      </c>
      <c r="C25" s="29" t="s">
        <v>32</v>
      </c>
      <c r="D25" s="11">
        <v>0</v>
      </c>
      <c r="E25" s="23">
        <v>2077.3000000000002</v>
      </c>
      <c r="F25" s="11">
        <v>0</v>
      </c>
      <c r="G25" s="20">
        <f t="shared" si="0"/>
        <v>0</v>
      </c>
      <c r="H25" s="20"/>
    </row>
    <row r="26" spans="1:8" ht="18.75">
      <c r="A26" s="18"/>
      <c r="B26" s="22" t="s">
        <v>5</v>
      </c>
      <c r="C26" s="30"/>
      <c r="D26" s="16">
        <f>D8</f>
        <v>7033.9</v>
      </c>
      <c r="E26" s="12">
        <f>SUM(E9:E25)</f>
        <v>39134.400000000001</v>
      </c>
      <c r="F26" s="12">
        <f>SUM(F9:F25)</f>
        <v>13058.400000000001</v>
      </c>
      <c r="G26" s="20">
        <f t="shared" si="0"/>
        <v>33.368085367349444</v>
      </c>
      <c r="H26" s="20">
        <f t="shared" si="2"/>
        <v>185.64949743385608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2024-07-03T05:43:52Z</dcterms:modified>
</cp:coreProperties>
</file>