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квартал'!$A$6:$H$21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квартал'!$B$2:$H$21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квартал'!$A$6:$H$21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квартал'!$A$1:$H$79</definedName>
  </definedNames>
  <calcPr calcId="125725" iterate="1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2"/>
  <c r="G53"/>
  <c r="G55"/>
  <c r="G56"/>
  <c r="G57"/>
  <c r="G58"/>
  <c r="G59"/>
  <c r="G60"/>
  <c r="G61"/>
  <c r="G62"/>
  <c r="G63"/>
  <c r="G64"/>
  <c r="G65"/>
  <c r="G66"/>
  <c r="G67"/>
  <c r="G9"/>
  <c r="G10"/>
  <c r="G11"/>
  <c r="G12"/>
  <c r="G13"/>
  <c r="H13"/>
  <c r="H19"/>
  <c r="H22"/>
  <c r="H24"/>
  <c r="H25"/>
  <c r="H26"/>
  <c r="H27"/>
  <c r="H33"/>
  <c r="H34"/>
  <c r="H35"/>
  <c r="H37"/>
  <c r="H38"/>
  <c r="H39"/>
  <c r="H44"/>
  <c r="H46"/>
  <c r="H47"/>
  <c r="H48"/>
  <c r="H51"/>
  <c r="H53"/>
  <c r="H54"/>
  <c r="H59"/>
  <c r="H61"/>
  <c r="H62"/>
  <c r="H63"/>
  <c r="H64"/>
  <c r="H65"/>
  <c r="H66"/>
  <c r="H68"/>
  <c r="H69"/>
  <c r="H10"/>
  <c r="D8"/>
  <c r="D69" s="1"/>
  <c r="F8"/>
  <c r="E8"/>
  <c r="H8" l="1"/>
  <c r="G8"/>
  <c r="E69"/>
  <c r="F69" l="1"/>
  <c r="G69" l="1"/>
</calcChain>
</file>

<file path=xl/sharedStrings.xml><?xml version="1.0" encoding="utf-8"?>
<sst xmlns="http://schemas.openxmlformats.org/spreadsheetml/2006/main" count="108" uniqueCount="103">
  <si>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</si>
  <si>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</si>
  <si>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</si>
  <si>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</si>
  <si>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</si>
  <si>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</si>
  <si>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 xml:space="preserve">% исполнение к годовым назначениям </t>
  </si>
  <si>
    <t>11300L4970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</si>
  <si>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</si>
  <si>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</si>
  <si>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</si>
  <si>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</si>
  <si>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</si>
  <si>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</si>
  <si>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</si>
  <si>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</si>
  <si>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</si>
  <si>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</si>
  <si>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</si>
  <si>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</si>
  <si>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</si>
  <si>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</si>
  <si>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</si>
  <si>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</si>
  <si>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</si>
  <si>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</si>
  <si>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</si>
  <si>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</si>
  <si>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</si>
  <si>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>Основное мероприятие:временное трудоустройство несовершеннолетних граждан в возрасте от 14 до 18 лет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</si>
  <si>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</si>
  <si>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</si>
  <si>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</si>
  <si>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>Муниципальная программа «Создание местной системы оповещения Романовского муниципального района»</t>
  </si>
  <si>
    <t>13002L3040</t>
  </si>
  <si>
    <t>13002R3030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</si>
  <si>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</si>
  <si>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</si>
  <si>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1300E1U1290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</si>
  <si>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</si>
  <si>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>2022 год</t>
  </si>
  <si>
    <t>Исполнение за январь-март 2022 года</t>
  </si>
  <si>
    <t>1300172Г00</t>
  </si>
  <si>
    <t>Проведение капитального и текущего ремонтов муниципальных образовательных организаций</t>
  </si>
  <si>
    <t>1300179Г40</t>
  </si>
  <si>
    <t>Оснащение и укрепление материально-технической базы образовательных организаций</t>
  </si>
  <si>
    <t>13001S2Г00</t>
  </si>
  <si>
    <t>13001S9Г40</t>
  </si>
  <si>
    <t>Проведение капитального и текущего ремонтов муниципальных образовательных организаций за счет средств местного бюджета</t>
  </si>
  <si>
    <t>Оснащение и укрепление материально-технической базы образовательных организаций ( за счет средств местного бюджета)</t>
  </si>
  <si>
    <t>1300272Г00</t>
  </si>
  <si>
    <t xml:space="preserve"> Проведение капитального и текущего ремонтов муниципальных образовательных организаций</t>
  </si>
  <si>
    <t>1300279Г40</t>
  </si>
  <si>
    <t>13002S2Г00</t>
  </si>
  <si>
    <t>13002S9Г40</t>
  </si>
  <si>
    <t>1300379Г40</t>
  </si>
  <si>
    <t>13003S9Г40</t>
  </si>
  <si>
    <t>130E1U1131</t>
  </si>
  <si>
    <t>130E1U1137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</si>
  <si>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</si>
  <si>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</si>
  <si>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1300E1U1291</t>
  </si>
  <si>
    <t>1300E1U1297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</si>
  <si>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</si>
  <si>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</si>
  <si>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1300E4U1330</t>
  </si>
  <si>
    <t xml:space="preserve">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</si>
  <si>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Проведение капитального и текущего ремонтов, техническое оснащение муниципальных учреждений культурно-досугового типа</t>
  </si>
  <si>
    <t>13003L5191</t>
  </si>
  <si>
    <t>Государственная поддержка отрасли культуры (комплектование книжных фондов муниципальных общедоступных библиотек)</t>
  </si>
  <si>
    <t>140А255194</t>
  </si>
  <si>
    <t>Государственная поддержка отрасли культуры (государственная поддержка лучших работников сельских учреждений культуры)</t>
  </si>
  <si>
    <t>1Д00140200</t>
  </si>
  <si>
    <t>1Д00240200</t>
  </si>
  <si>
    <t>1Д00340200</t>
  </si>
  <si>
    <t>Муниципальная программа "Содержание, проектирование и ремонт автомобильных дорог" Основное мероприятие "Ремонт автомобильных дорог"</t>
  </si>
  <si>
    <t>Муниципальная программа "Содержание, проектирование и ремонт автомобильных дорог" Основное мероприятие "Содержание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</si>
  <si>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проектно-сметной документации"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</si>
  <si>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2023 года                                       
</t>
  </si>
  <si>
    <t>Исполнение за январь-март 2023 года</t>
  </si>
  <si>
    <t>2023 год</t>
  </si>
  <si>
    <t>Темп роста 2023 к 2022 году, %</t>
  </si>
  <si>
    <t>Бюджетные ассигнования на 2023 год</t>
  </si>
  <si>
    <t xml:space="preserve">Муниципальная программа «Гармонизация межнациональных и межконфессиональных отношений в Романовском муниципальном районе» </t>
  </si>
  <si>
    <t>1300272Г05</t>
  </si>
  <si>
    <t>13002S2Г05</t>
  </si>
  <si>
    <t>130E151720</t>
  </si>
  <si>
    <t>130EВ51790</t>
  </si>
  <si>
    <t>140A55192</t>
  </si>
  <si>
    <t>Проведение капитального и текущего ремонта спортивных залов муниципальных образовательных организаций</t>
  </si>
  <si>
    <t>Компенсация питания детей с ОВЗ и детей имеющих статус "ребенок-инвалид"</t>
  </si>
  <si>
    <t>Проведение капитального и текущего ремонта спортивных залов муниципальных образовательных организаций за счет средств местного бюджета</t>
  </si>
  <si>
    <t>Основное мероприятие: временное трудоустройство несовершеннолетних граждан в возрасте от 14 до 18 лет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</si>
  <si>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</si>
  <si>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</si>
  <si>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Государственная поддержка отрасли культуры (государственная поддержка лучших сельских учреждений культуры)</t>
  </si>
  <si>
    <t>Финансовое обеспечение образовательной деятельности муниципальных дошкольных образовательных организаций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</si>
  <si>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</si>
  <si>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Реализация основного мероприятия "Предоставление муниципальных услуг в дошкольных образовательных учреждениях в рамках выполнения муниципального задания"</t>
  </si>
  <si>
    <t>Финансовое обеспечение образовательной деятельности муниципальных общеобразовательных учреждений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</si>
  <si>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</si>
  <si>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Обеспечение сохранения достигнутых показателей повышения оплаты труда отдельных категорий работников бюджетной сферы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</si>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</sst>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#,##0.0;[Red]#,##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1" xfId="5" applyNumberFormat="1" applyFont="1" applyFill="1" applyBorder="1" applyAlignment="1"/>
    <xf numFmtId="167" fontId="7" fillId="0" borderId="1" xfId="5" applyNumberFormat="1" applyFont="1" applyFill="1" applyBorder="1" applyAlignment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showZeros="0" tabSelected="1" view="pageBreakPreview" zoomScale="70" zoomScaleNormal="70" zoomScaleSheetLayoutView="70" zoomScalePageLayoutView="55" workbookViewId="0">
      <pane xSplit="3" ySplit="6" topLeftCell="D61" activePane="bottomRight" state="frozenSplit"/>
      <selection activeCell="B1" sqref="B1"/>
      <selection pane="topRight" activeCell="D1" sqref="D1"/>
      <selection pane="bottomLeft" activeCell="B8" sqref="B8"/>
      <selection pane="bottomRight" activeCell="J17" sqref="J17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3" t="s">
        <v>78</v>
      </c>
      <c r="B2" s="33"/>
      <c r="C2" s="33"/>
      <c r="D2" s="33"/>
      <c r="E2" s="33"/>
      <c r="F2" s="33"/>
      <c r="G2" s="33"/>
      <c r="H2" s="33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4" t="s">
        <v>1</v>
      </c>
      <c r="B4" s="35" t="s">
        <v>2</v>
      </c>
      <c r="C4" s="35" t="s">
        <v>3</v>
      </c>
      <c r="D4" s="19" t="s">
        <v>40</v>
      </c>
      <c r="E4" s="36" t="s">
        <v>80</v>
      </c>
      <c r="F4" s="37"/>
      <c r="G4" s="38"/>
      <c r="H4" s="34" t="s">
        <v>81</v>
      </c>
    </row>
    <row r="5" spans="1:17" s="8" customFormat="1" ht="85.5" customHeight="1">
      <c r="A5" s="34"/>
      <c r="B5" s="35"/>
      <c r="C5" s="35"/>
      <c r="D5" s="32" t="s">
        <v>41</v>
      </c>
      <c r="E5" s="32" t="s">
        <v>82</v>
      </c>
      <c r="F5" s="32" t="s">
        <v>79</v>
      </c>
      <c r="G5" s="18" t="s">
        <v>6</v>
      </c>
      <c r="H5" s="34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13">
        <f>SUM(D9:D68)</f>
        <v>47087.95</v>
      </c>
      <c r="E8" s="13">
        <f>SUM(E9:E68)</f>
        <v>293650.20000000007</v>
      </c>
      <c r="F8" s="13">
        <f>SUM(F9:F68)</f>
        <v>63775.8</v>
      </c>
      <c r="G8" s="13">
        <f>F8/E8*100</f>
        <v>21.718289311568657</v>
      </c>
      <c r="H8" s="13">
        <f>F8/D8*100</f>
        <v>135.43974626204795</v>
      </c>
    </row>
    <row r="9" spans="1:17" ht="18.75">
      <c r="A9" s="20"/>
      <c r="B9" s="22" t="s">
        <v>18</v>
      </c>
      <c r="C9" s="14">
        <v>1120010010</v>
      </c>
      <c r="D9" s="15"/>
      <c r="E9" s="15">
        <v>35</v>
      </c>
      <c r="F9" s="15"/>
      <c r="G9" s="13">
        <f t="shared" ref="G9:G68" si="0">F9/E9*100</f>
        <v>0</v>
      </c>
      <c r="H9" s="13"/>
    </row>
    <row r="10" spans="1:17" ht="18.75">
      <c r="A10" s="20"/>
      <c r="B10" s="22" t="s">
        <v>16</v>
      </c>
      <c r="C10" s="14" t="s">
        <v>7</v>
      </c>
      <c r="D10" s="15">
        <v>815.85</v>
      </c>
      <c r="E10" s="15">
        <v>239.4</v>
      </c>
      <c r="F10" s="15">
        <v>239.4</v>
      </c>
      <c r="G10" s="13">
        <f t="shared" si="0"/>
        <v>100</v>
      </c>
      <c r="H10" s="13">
        <f t="shared" ref="H9:H69" si="1">F10/D10*100</f>
        <v>29.343629343629345</v>
      </c>
    </row>
    <row r="11" spans="1:17" ht="37.5">
      <c r="A11" s="20"/>
      <c r="B11" s="22" t="s">
        <v>19</v>
      </c>
      <c r="C11" s="14">
        <v>1140010020</v>
      </c>
      <c r="D11" s="15">
        <v>0</v>
      </c>
      <c r="E11" s="15">
        <v>30</v>
      </c>
      <c r="F11" s="40">
        <v>0</v>
      </c>
      <c r="G11" s="13">
        <f t="shared" si="0"/>
        <v>0</v>
      </c>
      <c r="H11" s="13"/>
    </row>
    <row r="12" spans="1:17" ht="37.5">
      <c r="A12" s="20"/>
      <c r="B12" s="22" t="s">
        <v>13</v>
      </c>
      <c r="C12" s="14">
        <v>1140010030</v>
      </c>
      <c r="D12" s="15"/>
      <c r="E12" s="15">
        <v>30</v>
      </c>
      <c r="F12" s="15"/>
      <c r="G12" s="13">
        <f t="shared" si="0"/>
        <v>0</v>
      </c>
      <c r="H12" s="13"/>
    </row>
    <row r="13" spans="1:17" ht="18.75">
      <c r="A13" s="20"/>
      <c r="B13" s="24" t="s">
        <v>17</v>
      </c>
      <c r="C13" s="14">
        <v>1140010040</v>
      </c>
      <c r="D13" s="15">
        <v>21.2</v>
      </c>
      <c r="E13" s="15">
        <v>165</v>
      </c>
      <c r="F13" s="15"/>
      <c r="G13" s="13">
        <f t="shared" si="0"/>
        <v>0</v>
      </c>
      <c r="H13" s="13">
        <f t="shared" si="1"/>
        <v>0</v>
      </c>
    </row>
    <row r="14" spans="1:17" ht="37.5">
      <c r="A14" s="20"/>
      <c r="B14" s="22" t="s">
        <v>83</v>
      </c>
      <c r="C14" s="14">
        <v>1140010060</v>
      </c>
      <c r="D14" s="15"/>
      <c r="E14" s="15">
        <v>5</v>
      </c>
      <c r="F14" s="15"/>
      <c r="G14" s="13">
        <f t="shared" si="0"/>
        <v>0</v>
      </c>
      <c r="H14" s="13"/>
    </row>
    <row r="15" spans="1:17" ht="37.5">
      <c r="A15" s="20"/>
      <c r="B15" s="22" t="s">
        <v>14</v>
      </c>
      <c r="C15" s="14" t="s">
        <v>15</v>
      </c>
      <c r="D15" s="15"/>
      <c r="E15" s="15">
        <v>4</v>
      </c>
      <c r="F15" s="15"/>
      <c r="G15" s="13">
        <f t="shared" si="0"/>
        <v>0</v>
      </c>
      <c r="H15" s="13"/>
    </row>
    <row r="16" spans="1:17" ht="18.75">
      <c r="A16" s="26"/>
      <c r="B16" s="22" t="s">
        <v>28</v>
      </c>
      <c r="C16" s="14">
        <v>1140300200</v>
      </c>
      <c r="D16" s="15"/>
      <c r="E16" s="15">
        <v>10</v>
      </c>
      <c r="F16" s="15"/>
      <c r="G16" s="13">
        <f t="shared" si="0"/>
        <v>0</v>
      </c>
      <c r="H16" s="13"/>
    </row>
    <row r="17" spans="1:8" ht="18.75">
      <c r="A17" s="26"/>
      <c r="B17" s="22" t="s">
        <v>33</v>
      </c>
      <c r="C17" s="14">
        <v>1140500001</v>
      </c>
      <c r="D17" s="15"/>
      <c r="E17" s="15">
        <v>200</v>
      </c>
      <c r="F17" s="15"/>
      <c r="G17" s="13">
        <f t="shared" si="0"/>
        <v>0</v>
      </c>
      <c r="H17" s="13"/>
    </row>
    <row r="18" spans="1:8" ht="37.5">
      <c r="A18" s="20"/>
      <c r="B18" s="27" t="s">
        <v>75</v>
      </c>
      <c r="C18" s="14" t="s">
        <v>72</v>
      </c>
      <c r="D18" s="15"/>
      <c r="E18" s="15">
        <v>34069</v>
      </c>
      <c r="F18" s="15"/>
      <c r="G18" s="13">
        <f t="shared" si="0"/>
        <v>0</v>
      </c>
      <c r="H18" s="13"/>
    </row>
    <row r="19" spans="1:8" ht="37.5">
      <c r="A19" s="20"/>
      <c r="B19" s="27" t="s">
        <v>76</v>
      </c>
      <c r="C19" s="14" t="s">
        <v>73</v>
      </c>
      <c r="D19" s="15">
        <v>328.1</v>
      </c>
      <c r="E19" s="15">
        <v>3500</v>
      </c>
      <c r="F19" s="15">
        <v>666.3</v>
      </c>
      <c r="G19" s="13">
        <f t="shared" si="0"/>
        <v>19.037142857142854</v>
      </c>
      <c r="H19" s="13">
        <f t="shared" si="1"/>
        <v>203.07832977750681</v>
      </c>
    </row>
    <row r="20" spans="1:8" ht="37.5">
      <c r="A20" s="20"/>
      <c r="B20" s="27" t="s">
        <v>77</v>
      </c>
      <c r="C20" s="14" t="s">
        <v>74</v>
      </c>
      <c r="D20" s="15"/>
      <c r="E20" s="15">
        <v>850</v>
      </c>
      <c r="F20" s="15"/>
      <c r="G20" s="13">
        <f t="shared" si="0"/>
        <v>0</v>
      </c>
      <c r="H20" s="13"/>
    </row>
    <row r="21" spans="1:8" ht="18.75">
      <c r="A21" s="26"/>
      <c r="B21" s="22" t="s">
        <v>22</v>
      </c>
      <c r="C21" s="14">
        <v>1160000300</v>
      </c>
      <c r="D21" s="15"/>
      <c r="E21" s="15">
        <v>961.1</v>
      </c>
      <c r="F21" s="15">
        <v>341.8</v>
      </c>
      <c r="G21" s="13">
        <f t="shared" si="0"/>
        <v>35.563416918114662</v>
      </c>
      <c r="H21" s="13"/>
    </row>
    <row r="22" spans="1:8" ht="18.75">
      <c r="A22" s="20"/>
      <c r="B22" s="24" t="s">
        <v>12</v>
      </c>
      <c r="C22" s="14">
        <v>1170000010</v>
      </c>
      <c r="D22" s="15">
        <v>284.3</v>
      </c>
      <c r="E22" s="15">
        <v>2173.9</v>
      </c>
      <c r="F22" s="15">
        <v>951.6</v>
      </c>
      <c r="G22" s="13">
        <f t="shared" si="0"/>
        <v>43.77386264317586</v>
      </c>
      <c r="H22" s="13">
        <f t="shared" si="1"/>
        <v>334.71684839957788</v>
      </c>
    </row>
    <row r="23" spans="1:8" ht="18.75">
      <c r="A23" s="26"/>
      <c r="B23" s="22" t="s">
        <v>43</v>
      </c>
      <c r="C23" s="21" t="s">
        <v>42</v>
      </c>
      <c r="D23" s="15"/>
      <c r="E23" s="15">
        <v>3000</v>
      </c>
      <c r="F23" s="15"/>
      <c r="G23" s="13">
        <f t="shared" si="0"/>
        <v>0</v>
      </c>
      <c r="H23" s="13"/>
    </row>
    <row r="24" spans="1:8" ht="18.75">
      <c r="A24" s="26"/>
      <c r="B24" s="22" t="s">
        <v>96</v>
      </c>
      <c r="C24" s="14">
        <v>1300176700</v>
      </c>
      <c r="D24" s="15">
        <v>3366.3</v>
      </c>
      <c r="E24" s="15">
        <v>21238.1</v>
      </c>
      <c r="F24" s="15">
        <v>3884.4</v>
      </c>
      <c r="G24" s="13">
        <f t="shared" si="0"/>
        <v>18.289771683907695</v>
      </c>
      <c r="H24" s="13">
        <f t="shared" si="1"/>
        <v>115.39078513501471</v>
      </c>
    </row>
    <row r="25" spans="1:8" ht="37.5">
      <c r="A25" s="20"/>
      <c r="B25" s="22" t="s">
        <v>97</v>
      </c>
      <c r="C25" s="21">
        <v>1300176900</v>
      </c>
      <c r="D25" s="15">
        <v>132.6</v>
      </c>
      <c r="E25" s="15">
        <v>593.5</v>
      </c>
      <c r="F25" s="15">
        <v>85.1</v>
      </c>
      <c r="G25" s="13">
        <f t="shared" si="0"/>
        <v>14.338668913226622</v>
      </c>
      <c r="H25" s="13">
        <f t="shared" si="1"/>
        <v>64.177978883861229</v>
      </c>
    </row>
    <row r="26" spans="1:8" ht="18.75">
      <c r="A26" s="20"/>
      <c r="B26" s="22" t="s">
        <v>45</v>
      </c>
      <c r="C26" s="21" t="s">
        <v>44</v>
      </c>
      <c r="D26" s="15">
        <v>39.1</v>
      </c>
      <c r="E26" s="15">
        <v>194.6</v>
      </c>
      <c r="F26" s="15">
        <v>54.4</v>
      </c>
      <c r="G26" s="13">
        <f t="shared" si="0"/>
        <v>27.95477903391572</v>
      </c>
      <c r="H26" s="13">
        <f t="shared" si="1"/>
        <v>139.13043478260869</v>
      </c>
    </row>
    <row r="27" spans="1:8" ht="37.5">
      <c r="A27" s="26"/>
      <c r="B27" s="22" t="s">
        <v>98</v>
      </c>
      <c r="C27" s="21">
        <v>1300183300</v>
      </c>
      <c r="D27" s="15">
        <v>3513</v>
      </c>
      <c r="E27" s="15">
        <v>14132.5</v>
      </c>
      <c r="F27" s="15">
        <v>4375.1000000000004</v>
      </c>
      <c r="G27" s="13">
        <f t="shared" si="0"/>
        <v>30.95772156377145</v>
      </c>
      <c r="H27" s="13">
        <f t="shared" si="1"/>
        <v>124.54027896384858</v>
      </c>
    </row>
    <row r="28" spans="1:8" ht="37.5">
      <c r="A28" s="26"/>
      <c r="B28" s="22" t="s">
        <v>48</v>
      </c>
      <c r="C28" s="21" t="s">
        <v>46</v>
      </c>
      <c r="D28" s="15"/>
      <c r="E28" s="15">
        <v>92.8</v>
      </c>
      <c r="F28" s="15"/>
      <c r="G28" s="13">
        <f t="shared" si="0"/>
        <v>0</v>
      </c>
      <c r="H28" s="13"/>
    </row>
    <row r="29" spans="1:8" ht="18.75">
      <c r="A29" s="26"/>
      <c r="B29" s="22" t="s">
        <v>49</v>
      </c>
      <c r="C29" s="21" t="s">
        <v>47</v>
      </c>
      <c r="D29" s="15"/>
      <c r="E29" s="15">
        <v>194.6</v>
      </c>
      <c r="F29" s="15">
        <v>45.9</v>
      </c>
      <c r="G29" s="13">
        <f t="shared" si="0"/>
        <v>23.586844809866392</v>
      </c>
      <c r="H29" s="13"/>
    </row>
    <row r="30" spans="1:8" ht="18.75">
      <c r="A30" s="26"/>
      <c r="B30" s="22" t="s">
        <v>29</v>
      </c>
      <c r="C30" s="21">
        <v>1300210050</v>
      </c>
      <c r="D30" s="15"/>
      <c r="E30" s="15">
        <v>36.299999999999997</v>
      </c>
      <c r="F30" s="15"/>
      <c r="G30" s="13">
        <f t="shared" si="0"/>
        <v>0</v>
      </c>
      <c r="H30" s="13"/>
    </row>
    <row r="31" spans="1:8" ht="18.75">
      <c r="A31" s="26"/>
      <c r="B31" s="22" t="s">
        <v>51</v>
      </c>
      <c r="C31" s="21" t="s">
        <v>50</v>
      </c>
      <c r="D31" s="15"/>
      <c r="E31" s="15">
        <v>3000</v>
      </c>
      <c r="F31" s="15"/>
      <c r="G31" s="13">
        <f t="shared" si="0"/>
        <v>0</v>
      </c>
      <c r="H31" s="13"/>
    </row>
    <row r="32" spans="1:8" ht="18.75">
      <c r="A32" s="26"/>
      <c r="B32" s="22" t="s">
        <v>89</v>
      </c>
      <c r="C32" s="21" t="s">
        <v>84</v>
      </c>
      <c r="D32" s="15"/>
      <c r="E32" s="15">
        <v>3000</v>
      </c>
      <c r="F32" s="15"/>
      <c r="G32" s="13">
        <f t="shared" si="0"/>
        <v>0</v>
      </c>
      <c r="H32" s="13"/>
    </row>
    <row r="33" spans="1:8" ht="18.75">
      <c r="A33" s="26"/>
      <c r="B33" s="22" t="s">
        <v>99</v>
      </c>
      <c r="C33" s="14">
        <v>1300277000</v>
      </c>
      <c r="D33" s="15">
        <v>17414.2</v>
      </c>
      <c r="E33" s="15">
        <v>102479.7</v>
      </c>
      <c r="F33" s="15">
        <v>20924.8</v>
      </c>
      <c r="G33" s="13">
        <f t="shared" si="0"/>
        <v>20.418482880024044</v>
      </c>
      <c r="H33" s="13">
        <f t="shared" si="1"/>
        <v>120.15941013655522</v>
      </c>
    </row>
    <row r="34" spans="1:8" ht="37.5">
      <c r="A34" s="26"/>
      <c r="B34" s="22" t="s">
        <v>100</v>
      </c>
      <c r="C34" s="14">
        <v>1300277200</v>
      </c>
      <c r="D34" s="15">
        <v>459.5</v>
      </c>
      <c r="E34" s="15">
        <v>2250.6</v>
      </c>
      <c r="F34" s="15">
        <v>558.5</v>
      </c>
      <c r="G34" s="13">
        <f t="shared" si="0"/>
        <v>24.815604727628187</v>
      </c>
      <c r="H34" s="13">
        <f t="shared" si="1"/>
        <v>121.54515778019585</v>
      </c>
    </row>
    <row r="35" spans="1:8" ht="18.75">
      <c r="A35" s="26"/>
      <c r="B35" s="22" t="s">
        <v>45</v>
      </c>
      <c r="C35" s="14" t="s">
        <v>52</v>
      </c>
      <c r="D35" s="15">
        <v>174.7</v>
      </c>
      <c r="E35" s="15">
        <v>615.5</v>
      </c>
      <c r="F35" s="15">
        <v>232.6</v>
      </c>
      <c r="G35" s="13">
        <f t="shared" si="0"/>
        <v>37.790414297319252</v>
      </c>
      <c r="H35" s="13">
        <f t="shared" si="1"/>
        <v>133.14253005151687</v>
      </c>
    </row>
    <row r="36" spans="1:8" ht="18.75">
      <c r="A36" s="26"/>
      <c r="B36" s="22" t="s">
        <v>90</v>
      </c>
      <c r="C36" s="14">
        <v>1300282100</v>
      </c>
      <c r="D36" s="15"/>
      <c r="E36" s="15">
        <v>4.2</v>
      </c>
      <c r="F36" s="15"/>
      <c r="G36" s="13">
        <f t="shared" si="0"/>
        <v>0</v>
      </c>
      <c r="H36" s="13"/>
    </row>
    <row r="37" spans="1:8" ht="37.5">
      <c r="A37" s="26"/>
      <c r="B37" s="22" t="s">
        <v>8</v>
      </c>
      <c r="C37" s="14">
        <v>1300283400</v>
      </c>
      <c r="D37" s="15">
        <v>6538.8</v>
      </c>
      <c r="E37" s="15">
        <v>24088.9</v>
      </c>
      <c r="F37" s="15">
        <v>14213.2</v>
      </c>
      <c r="G37" s="13">
        <f t="shared" si="0"/>
        <v>59.003109315908986</v>
      </c>
      <c r="H37" s="13">
        <f t="shared" si="1"/>
        <v>217.36710099712485</v>
      </c>
    </row>
    <row r="38" spans="1:8" ht="37.5">
      <c r="A38" s="26"/>
      <c r="B38" s="22" t="s">
        <v>36</v>
      </c>
      <c r="C38" s="14" t="s">
        <v>34</v>
      </c>
      <c r="D38" s="15">
        <v>728.5</v>
      </c>
      <c r="E38" s="15">
        <v>4003.4</v>
      </c>
      <c r="F38" s="15">
        <v>686.3</v>
      </c>
      <c r="G38" s="13">
        <f t="shared" si="0"/>
        <v>17.142928510765849</v>
      </c>
      <c r="H38" s="13">
        <f t="shared" si="1"/>
        <v>94.207275223061089</v>
      </c>
    </row>
    <row r="39" spans="1:8" ht="37.5">
      <c r="A39" s="26"/>
      <c r="B39" s="22" t="s">
        <v>37</v>
      </c>
      <c r="C39" s="14" t="s">
        <v>35</v>
      </c>
      <c r="D39" s="15">
        <v>1380.9</v>
      </c>
      <c r="E39" s="15">
        <v>8607.5</v>
      </c>
      <c r="F39" s="15">
        <v>1342.5</v>
      </c>
      <c r="G39" s="13">
        <f t="shared" si="0"/>
        <v>15.596863200697067</v>
      </c>
      <c r="H39" s="13">
        <f t="shared" si="1"/>
        <v>97.219204866391479</v>
      </c>
    </row>
    <row r="40" spans="1:8" ht="37.5">
      <c r="A40" s="26"/>
      <c r="B40" s="22" t="s">
        <v>48</v>
      </c>
      <c r="C40" s="14" t="s">
        <v>53</v>
      </c>
      <c r="D40" s="15"/>
      <c r="E40" s="15">
        <v>92.8</v>
      </c>
      <c r="F40" s="15"/>
      <c r="G40" s="13">
        <f t="shared" si="0"/>
        <v>0</v>
      </c>
      <c r="H40" s="13"/>
    </row>
    <row r="41" spans="1:8" ht="37.5">
      <c r="A41" s="26"/>
      <c r="B41" s="22" t="s">
        <v>91</v>
      </c>
      <c r="C41" s="14" t="s">
        <v>85</v>
      </c>
      <c r="D41" s="15"/>
      <c r="E41" s="15">
        <v>92.8</v>
      </c>
      <c r="F41" s="15"/>
      <c r="G41" s="13">
        <f t="shared" si="0"/>
        <v>0</v>
      </c>
      <c r="H41" s="13"/>
    </row>
    <row r="42" spans="1:8" ht="18.75">
      <c r="A42" s="26"/>
      <c r="B42" s="22" t="s">
        <v>49</v>
      </c>
      <c r="C42" s="14" t="s">
        <v>54</v>
      </c>
      <c r="D42" s="15"/>
      <c r="E42" s="15">
        <v>615.5</v>
      </c>
      <c r="F42" s="15">
        <v>266</v>
      </c>
      <c r="G42" s="13">
        <f t="shared" si="0"/>
        <v>43.216896831844032</v>
      </c>
      <c r="H42" s="13"/>
    </row>
    <row r="43" spans="1:8" ht="18.75">
      <c r="A43" s="26"/>
      <c r="B43" s="23" t="s">
        <v>92</v>
      </c>
      <c r="C43" s="14">
        <v>1300310050</v>
      </c>
      <c r="D43" s="15"/>
      <c r="E43" s="15">
        <v>39.9</v>
      </c>
      <c r="F43" s="15"/>
      <c r="G43" s="13">
        <f t="shared" si="0"/>
        <v>0</v>
      </c>
      <c r="H43" s="13"/>
    </row>
    <row r="44" spans="1:8" ht="37.5">
      <c r="A44" s="26"/>
      <c r="B44" s="22" t="s">
        <v>101</v>
      </c>
      <c r="C44" s="14">
        <v>1300372500</v>
      </c>
      <c r="D44" s="15">
        <v>182.7</v>
      </c>
      <c r="E44" s="15">
        <v>1653</v>
      </c>
      <c r="F44" s="15">
        <v>202.4</v>
      </c>
      <c r="G44" s="13">
        <f t="shared" si="0"/>
        <v>12.244404113732607</v>
      </c>
      <c r="H44" s="13">
        <f t="shared" si="1"/>
        <v>110.78270388615216</v>
      </c>
    </row>
    <row r="45" spans="1:8" ht="18.75">
      <c r="A45" s="26"/>
      <c r="B45" s="22" t="s">
        <v>45</v>
      </c>
      <c r="C45" s="14" t="s">
        <v>55</v>
      </c>
      <c r="D45" s="15"/>
      <c r="E45" s="15">
        <v>630</v>
      </c>
      <c r="F45" s="15"/>
      <c r="G45" s="13">
        <f t="shared" si="0"/>
        <v>0</v>
      </c>
      <c r="H45" s="13"/>
    </row>
    <row r="46" spans="1:8" ht="37.5">
      <c r="A46" s="20"/>
      <c r="B46" s="22" t="s">
        <v>9</v>
      </c>
      <c r="C46" s="14">
        <v>1300383500</v>
      </c>
      <c r="D46" s="15">
        <v>1613.5</v>
      </c>
      <c r="E46" s="15">
        <v>5274.1</v>
      </c>
      <c r="F46" s="15">
        <v>2376.3000000000002</v>
      </c>
      <c r="G46" s="13">
        <f t="shared" si="0"/>
        <v>45.056028516713752</v>
      </c>
      <c r="H46" s="13">
        <f t="shared" si="1"/>
        <v>147.27610784009917</v>
      </c>
    </row>
    <row r="47" spans="1:8" ht="18.75">
      <c r="A47" s="26"/>
      <c r="B47" s="25" t="s">
        <v>30</v>
      </c>
      <c r="C47" s="21">
        <v>1300383800</v>
      </c>
      <c r="D47" s="15">
        <v>275.5</v>
      </c>
      <c r="E47" s="15">
        <v>1230</v>
      </c>
      <c r="F47" s="15">
        <v>228.5</v>
      </c>
      <c r="G47" s="13">
        <f t="shared" si="0"/>
        <v>18.577235772357721</v>
      </c>
      <c r="H47" s="13">
        <f t="shared" si="1"/>
        <v>82.940108892921955</v>
      </c>
    </row>
    <row r="48" spans="1:8" ht="37.5">
      <c r="A48" s="20"/>
      <c r="B48" s="22" t="s">
        <v>102</v>
      </c>
      <c r="C48" s="14" t="s">
        <v>21</v>
      </c>
      <c r="D48" s="15">
        <v>5.6</v>
      </c>
      <c r="E48" s="15">
        <v>51.1</v>
      </c>
      <c r="F48" s="15">
        <v>9.1</v>
      </c>
      <c r="G48" s="13">
        <f t="shared" si="0"/>
        <v>17.80821917808219</v>
      </c>
      <c r="H48" s="13">
        <f t="shared" si="1"/>
        <v>162.5</v>
      </c>
    </row>
    <row r="49" spans="1:8" ht="18.75">
      <c r="A49" s="20"/>
      <c r="B49" s="25" t="s">
        <v>49</v>
      </c>
      <c r="C49" s="14" t="s">
        <v>56</v>
      </c>
      <c r="D49" s="15"/>
      <c r="E49" s="15">
        <v>630</v>
      </c>
      <c r="F49" s="15">
        <v>13.2</v>
      </c>
      <c r="G49" s="13">
        <f t="shared" si="0"/>
        <v>2.0952380952380953</v>
      </c>
      <c r="H49" s="13"/>
    </row>
    <row r="50" spans="1:8" ht="63.75" customHeight="1">
      <c r="A50" s="20"/>
      <c r="B50" s="25" t="s">
        <v>93</v>
      </c>
      <c r="C50" s="14" t="s">
        <v>86</v>
      </c>
      <c r="D50" s="15"/>
      <c r="E50" s="15">
        <v>1633.1</v>
      </c>
      <c r="F50" s="15">
        <v>19.3</v>
      </c>
      <c r="G50" s="13">
        <f t="shared" si="0"/>
        <v>1.1818014818443452</v>
      </c>
      <c r="H50" s="13"/>
    </row>
    <row r="51" spans="1:8" ht="37.5">
      <c r="A51" s="20"/>
      <c r="B51" s="25" t="s">
        <v>31</v>
      </c>
      <c r="C51" s="14" t="s">
        <v>32</v>
      </c>
      <c r="D51" s="15">
        <v>775.7</v>
      </c>
      <c r="E51" s="15"/>
      <c r="F51" s="15"/>
      <c r="G51" s="13"/>
      <c r="H51" s="13">
        <f t="shared" si="1"/>
        <v>0</v>
      </c>
    </row>
    <row r="52" spans="1:8" ht="37.5">
      <c r="A52" s="20"/>
      <c r="B52" s="25" t="s">
        <v>59</v>
      </c>
      <c r="C52" s="14" t="s">
        <v>57</v>
      </c>
      <c r="D52" s="15"/>
      <c r="E52" s="15">
        <v>840</v>
      </c>
      <c r="F52" s="15"/>
      <c r="G52" s="13">
        <f t="shared" si="0"/>
        <v>0</v>
      </c>
      <c r="H52" s="13"/>
    </row>
    <row r="53" spans="1:8" ht="37.5">
      <c r="A53" s="20"/>
      <c r="B53" s="25" t="s">
        <v>60</v>
      </c>
      <c r="C53" s="14" t="s">
        <v>58</v>
      </c>
      <c r="D53" s="15">
        <v>69.8</v>
      </c>
      <c r="E53" s="15">
        <v>5025.1000000000004</v>
      </c>
      <c r="F53" s="15">
        <v>862.8</v>
      </c>
      <c r="G53" s="13">
        <f t="shared" si="0"/>
        <v>17.169807566018587</v>
      </c>
      <c r="H53" s="13">
        <f t="shared" si="1"/>
        <v>1236.1031518624643</v>
      </c>
    </row>
    <row r="54" spans="1:8" ht="37.5">
      <c r="A54" s="20"/>
      <c r="B54" s="25" t="s">
        <v>39</v>
      </c>
      <c r="C54" s="14" t="s">
        <v>38</v>
      </c>
      <c r="D54" s="15">
        <v>570.29999999999995</v>
      </c>
      <c r="E54" s="15">
        <v>0</v>
      </c>
      <c r="F54" s="15"/>
      <c r="G54" s="13"/>
      <c r="H54" s="13">
        <f t="shared" si="1"/>
        <v>0</v>
      </c>
    </row>
    <row r="55" spans="1:8" ht="56.25">
      <c r="A55" s="20"/>
      <c r="B55" s="31" t="s">
        <v>63</v>
      </c>
      <c r="C55" s="14" t="s">
        <v>61</v>
      </c>
      <c r="D55" s="15"/>
      <c r="E55" s="15">
        <v>1000</v>
      </c>
      <c r="F55" s="15"/>
      <c r="G55" s="13">
        <f t="shared" si="0"/>
        <v>0</v>
      </c>
      <c r="H55" s="13"/>
    </row>
    <row r="56" spans="1:8" ht="56.25">
      <c r="A56" s="20"/>
      <c r="B56" s="31" t="s">
        <v>64</v>
      </c>
      <c r="C56" s="14" t="s">
        <v>62</v>
      </c>
      <c r="D56" s="15"/>
      <c r="E56" s="15">
        <v>5864.5</v>
      </c>
      <c r="F56" s="15">
        <v>972.5</v>
      </c>
      <c r="G56" s="13">
        <f t="shared" si="0"/>
        <v>16.582828885668004</v>
      </c>
      <c r="H56" s="13"/>
    </row>
    <row r="57" spans="1:8" ht="37.5">
      <c r="A57" s="20"/>
      <c r="B57" s="31" t="s">
        <v>66</v>
      </c>
      <c r="C57" s="14" t="s">
        <v>65</v>
      </c>
      <c r="D57" s="15"/>
      <c r="E57" s="15">
        <v>130.5</v>
      </c>
      <c r="F57" s="15"/>
      <c r="G57" s="13">
        <f t="shared" si="0"/>
        <v>0</v>
      </c>
      <c r="H57" s="13"/>
    </row>
    <row r="58" spans="1:8" ht="37.5">
      <c r="A58" s="20"/>
      <c r="B58" s="31" t="s">
        <v>94</v>
      </c>
      <c r="C58" s="14" t="s">
        <v>87</v>
      </c>
      <c r="D58" s="15"/>
      <c r="E58" s="15">
        <v>638.70000000000005</v>
      </c>
      <c r="F58" s="15">
        <v>106.6</v>
      </c>
      <c r="G58" s="13">
        <f t="shared" si="0"/>
        <v>16.690151870987943</v>
      </c>
      <c r="H58" s="13"/>
    </row>
    <row r="59" spans="1:8" ht="37.5">
      <c r="A59" s="20"/>
      <c r="B59" s="22" t="s">
        <v>24</v>
      </c>
      <c r="C59" s="14">
        <v>1400272500</v>
      </c>
      <c r="D59" s="15">
        <v>978.1</v>
      </c>
      <c r="E59" s="15">
        <v>9395.7000000000007</v>
      </c>
      <c r="F59" s="15">
        <v>1166.0999999999999</v>
      </c>
      <c r="G59" s="13">
        <f t="shared" si="0"/>
        <v>12.410996519684534</v>
      </c>
      <c r="H59" s="13">
        <f t="shared" si="1"/>
        <v>119.22093855434004</v>
      </c>
    </row>
    <row r="60" spans="1:8" ht="37.5">
      <c r="A60" s="20"/>
      <c r="B60" s="22" t="s">
        <v>67</v>
      </c>
      <c r="C60" s="14">
        <v>1400274020</v>
      </c>
      <c r="D60" s="15"/>
      <c r="E60" s="15">
        <v>1700</v>
      </c>
      <c r="F60" s="15">
        <v>850</v>
      </c>
      <c r="G60" s="13">
        <f t="shared" si="0"/>
        <v>50</v>
      </c>
      <c r="H60" s="13"/>
    </row>
    <row r="61" spans="1:8" ht="37.5">
      <c r="A61" s="20"/>
      <c r="B61" s="30" t="s">
        <v>10</v>
      </c>
      <c r="C61" s="14">
        <v>1400283600</v>
      </c>
      <c r="D61" s="15">
        <v>5277.6</v>
      </c>
      <c r="E61" s="15">
        <v>15659.4</v>
      </c>
      <c r="F61" s="15">
        <v>5472.9</v>
      </c>
      <c r="G61" s="13">
        <f t="shared" si="0"/>
        <v>34.949614927775009</v>
      </c>
      <c r="H61" s="13">
        <f t="shared" si="1"/>
        <v>103.70054570259208</v>
      </c>
    </row>
    <row r="62" spans="1:8" ht="37.5">
      <c r="A62" s="20"/>
      <c r="B62" s="22" t="s">
        <v>23</v>
      </c>
      <c r="C62" s="14" t="s">
        <v>25</v>
      </c>
      <c r="D62" s="15">
        <v>30.2</v>
      </c>
      <c r="E62" s="15">
        <v>290.7</v>
      </c>
      <c r="F62" s="15">
        <v>36.1</v>
      </c>
      <c r="G62" s="13">
        <f t="shared" si="0"/>
        <v>12.418300653594772</v>
      </c>
      <c r="H62" s="13">
        <f t="shared" si="1"/>
        <v>119.5364238410596</v>
      </c>
    </row>
    <row r="63" spans="1:8" ht="18.75" customHeight="1">
      <c r="A63" s="20"/>
      <c r="B63" s="22" t="s">
        <v>27</v>
      </c>
      <c r="C63" s="14">
        <v>1400372500</v>
      </c>
      <c r="D63" s="15">
        <v>577.79999999999995</v>
      </c>
      <c r="E63" s="15">
        <v>5317.3</v>
      </c>
      <c r="F63" s="15">
        <v>662.4</v>
      </c>
      <c r="G63" s="13">
        <f t="shared" si="0"/>
        <v>12.457450209692889</v>
      </c>
      <c r="H63" s="13">
        <f t="shared" si="1"/>
        <v>114.64174454828662</v>
      </c>
    </row>
    <row r="64" spans="1:8" ht="37.5">
      <c r="A64" s="20"/>
      <c r="B64" s="22" t="s">
        <v>11</v>
      </c>
      <c r="C64" s="14">
        <v>1400383700</v>
      </c>
      <c r="D64" s="15">
        <v>1404.2</v>
      </c>
      <c r="E64" s="15">
        <v>5720.3</v>
      </c>
      <c r="F64" s="15">
        <v>1752.5</v>
      </c>
      <c r="G64" s="13">
        <f t="shared" si="0"/>
        <v>30.63650507840498</v>
      </c>
      <c r="H64" s="13">
        <f t="shared" si="1"/>
        <v>124.80415895171629</v>
      </c>
    </row>
    <row r="65" spans="1:8" ht="37.5">
      <c r="A65" s="20"/>
      <c r="B65" s="22" t="s">
        <v>69</v>
      </c>
      <c r="C65" s="14" t="s">
        <v>68</v>
      </c>
      <c r="D65" s="15">
        <v>61</v>
      </c>
      <c r="E65" s="15">
        <v>54.7</v>
      </c>
      <c r="F65" s="15">
        <v>54.7</v>
      </c>
      <c r="G65" s="13">
        <f t="shared" si="0"/>
        <v>100</v>
      </c>
      <c r="H65" s="13">
        <f t="shared" si="1"/>
        <v>89.672131147540995</v>
      </c>
    </row>
    <row r="66" spans="1:8" ht="37.5">
      <c r="A66" s="20"/>
      <c r="B66" s="22" t="s">
        <v>20</v>
      </c>
      <c r="C66" s="14" t="s">
        <v>26</v>
      </c>
      <c r="D66" s="15">
        <v>17.899999999999999</v>
      </c>
      <c r="E66" s="15">
        <v>164.4</v>
      </c>
      <c r="F66" s="15">
        <v>20.5</v>
      </c>
      <c r="G66" s="13">
        <f t="shared" si="0"/>
        <v>12.469586374695863</v>
      </c>
      <c r="H66" s="13">
        <f t="shared" si="1"/>
        <v>114.52513966480448</v>
      </c>
    </row>
    <row r="67" spans="1:8" ht="18.75">
      <c r="A67" s="20"/>
      <c r="B67" s="22" t="s">
        <v>95</v>
      </c>
      <c r="C67" s="14" t="s">
        <v>88</v>
      </c>
      <c r="D67" s="15"/>
      <c r="E67" s="15">
        <v>102</v>
      </c>
      <c r="F67" s="15">
        <v>102</v>
      </c>
      <c r="G67" s="13">
        <f t="shared" si="0"/>
        <v>100</v>
      </c>
      <c r="H67" s="13"/>
    </row>
    <row r="68" spans="1:8" ht="37.5">
      <c r="A68" s="20"/>
      <c r="B68" s="22" t="s">
        <v>71</v>
      </c>
      <c r="C68" s="14" t="s">
        <v>70</v>
      </c>
      <c r="D68" s="39">
        <v>51</v>
      </c>
      <c r="E68" s="39">
        <v>0</v>
      </c>
      <c r="F68" s="39">
        <v>0</v>
      </c>
      <c r="G68" s="13"/>
      <c r="H68" s="13">
        <f t="shared" si="1"/>
        <v>0</v>
      </c>
    </row>
    <row r="69" spans="1:8" ht="18.75">
      <c r="A69" s="11"/>
      <c r="B69" s="28" t="s">
        <v>4</v>
      </c>
      <c r="C69" s="12"/>
      <c r="D69" s="29">
        <f>D8</f>
        <v>47087.95</v>
      </c>
      <c r="E69" s="29">
        <f>E8</f>
        <v>293650.20000000007</v>
      </c>
      <c r="F69" s="29">
        <f>F8</f>
        <v>63775.8</v>
      </c>
      <c r="G69" s="13">
        <f t="shared" ref="G59:G69" si="2">F69/E69*100</f>
        <v>21.718289311568657</v>
      </c>
      <c r="H69" s="13">
        <f t="shared" si="1"/>
        <v>135.43974626204795</v>
      </c>
    </row>
  </sheetData>
  <autoFilter ref="A6:H2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  <rowBreaks count="1" manualBreakCount="1"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ПК</cp:lastModifiedBy>
  <cp:lastPrinted>2018-04-12T05:44:59Z</cp:lastPrinted>
  <dcterms:created xsi:type="dcterms:W3CDTF">2015-11-03T08:48:51Z</dcterms:created>
  <dcterms:modified xsi:type="dcterms:W3CDTF">2023-04-10T11:04:19Z</dcterms:modified>
</cp:coreProperties>
</file>