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квартал'!$A$6:$H$23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квартал'!$B$2:$H$23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квартал'!$A$6:$H$23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квартал'!$A$1:$H$96</definedName>
  </definedNames>
  <calcPr calcId="125725" iterate="1"/>
</workbook>
</file>

<file path=xl/calcChain.xml><?xml version="1.0" encoding="utf-8"?>
<calcChain xmlns="http://schemas.openxmlformats.org/spreadsheetml/2006/main">
  <c r="G77" i="1"/>
  <c r="G78"/>
  <c r="G80"/>
  <c r="G82"/>
  <c r="G83"/>
  <c r="G84"/>
  <c r="G69"/>
  <c r="G70"/>
  <c r="H65"/>
  <c r="H67"/>
  <c r="H68"/>
  <c r="H72"/>
  <c r="H73"/>
  <c r="H75"/>
  <c r="H76"/>
  <c r="H77"/>
  <c r="H78"/>
  <c r="H79"/>
  <c r="H80"/>
  <c r="H82"/>
  <c r="H83"/>
  <c r="H85"/>
  <c r="H31"/>
  <c r="G30"/>
  <c r="G31"/>
  <c r="G74"/>
  <c r="G61"/>
  <c r="G49"/>
  <c r="H47"/>
  <c r="G47"/>
  <c r="G43"/>
  <c r="G37"/>
  <c r="G40"/>
  <c r="H60"/>
  <c r="H62"/>
  <c r="H63"/>
  <c r="H64"/>
  <c r="G59"/>
  <c r="H55"/>
  <c r="H50"/>
  <c r="H41"/>
  <c r="G35"/>
  <c r="G36"/>
  <c r="G34"/>
  <c r="H33"/>
  <c r="H27"/>
  <c r="G9"/>
  <c r="D8"/>
  <c r="D86" s="1"/>
  <c r="F8"/>
  <c r="G73"/>
  <c r="G67"/>
  <c r="G66"/>
  <c r="G63"/>
  <c r="G64"/>
  <c r="H52"/>
  <c r="H51"/>
  <c r="G48"/>
  <c r="G50"/>
  <c r="H46"/>
  <c r="G45"/>
  <c r="G33"/>
  <c r="H20"/>
  <c r="E8"/>
  <c r="G55"/>
  <c r="G41"/>
  <c r="G27"/>
  <c r="H10"/>
  <c r="H14"/>
  <c r="H21"/>
  <c r="H23"/>
  <c r="H24"/>
  <c r="H28"/>
  <c r="H29"/>
  <c r="H32"/>
  <c r="H38"/>
  <c r="H39"/>
  <c r="H45"/>
  <c r="H53"/>
  <c r="H56"/>
  <c r="H57"/>
  <c r="H58"/>
  <c r="G10"/>
  <c r="G12"/>
  <c r="G13"/>
  <c r="G14"/>
  <c r="G15"/>
  <c r="G16"/>
  <c r="G17"/>
  <c r="G18"/>
  <c r="G20"/>
  <c r="G21"/>
  <c r="G22"/>
  <c r="G23"/>
  <c r="G24"/>
  <c r="G28"/>
  <c r="G29"/>
  <c r="G32"/>
  <c r="G38"/>
  <c r="G39"/>
  <c r="G46"/>
  <c r="G51"/>
  <c r="G53"/>
  <c r="G56"/>
  <c r="G57"/>
  <c r="G58"/>
  <c r="G72"/>
  <c r="G75"/>
  <c r="H8" l="1"/>
  <c r="G8"/>
  <c r="E86"/>
  <c r="F86" l="1"/>
  <c r="G86" l="1"/>
  <c r="H86"/>
</calcChain>
</file>

<file path=xl/sharedStrings.xml><?xml version="1.0" encoding="utf-8"?>
<sst xmlns="http://schemas.openxmlformats.org/spreadsheetml/2006/main" count="132" uniqueCount="127">
  <si>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</si>
  <si>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</si>
  <si>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</si>
  <si>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</si>
  <si>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</si>
  <si>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</si>
  <si>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 xml:space="preserve">% исполнение к годовым назначениям </t>
  </si>
  <si>
    <t>11300L4970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</si>
  <si>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</si>
  <si>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</si>
  <si>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</si>
  <si>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</si>
  <si>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</si>
  <si>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Муниципальная  программа «Развитие местного самоуправления в Романовском муниципальном районе»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</si>
  <si>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</si>
  <si>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«Развитие малого и среднего предпринимательства в Романовском муниципальном районе Саратовской области на»</t>
  </si>
  <si>
    <t>11400L5270</t>
  </si>
  <si>
    <t xml:space="preserve">Муниципальная  программа «Обеспечение жильем молодых семей»  в Романовском муниципальном районе </t>
  </si>
  <si>
    <t xml:space="preserve">МП «Развитие физической культуры и спорта в Романовском муниципальном районе» </t>
  </si>
  <si>
    <t>Муниципальная программа « Развитие сельского туризма на территории Романовского муниципального района»</t>
  </si>
  <si>
    <t>130E151690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</si>
  <si>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</si>
  <si>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</si>
  <si>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13003S2500</t>
  </si>
  <si>
    <t>Муниципальная  программа «Организация отдыха детей в каникулярное время   в Романовском муниципальном районе»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</si>
  <si>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</si>
  <si>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</si>
  <si>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14002S2500</t>
  </si>
  <si>
    <t>14003S2500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</si>
  <si>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</t>
  </si>
  <si>
    <t>Муниципальная программа «АПК «Безопасный город» на территории Романовского муниципального района»</t>
  </si>
  <si>
    <t xml:space="preserve"> Обеспечение условий для создания центров образования цифрового и гуманитарного профилей детей ( в рамках достижения соответствующих результатов федерального проекта)</t>
  </si>
  <si>
    <t>130E1U1130</t>
  </si>
  <si>
    <t>Муниципальная программа «Создание местной системы оповещения Романовского муниципального района»</t>
  </si>
  <si>
    <t>Повышение оплаты труда некоторых категорий работников муниципальных учреждений в связи с увеличением минимального размера оплаты труда</t>
  </si>
  <si>
    <t>13002L3040</t>
  </si>
  <si>
    <t>13002R3030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</si>
  <si>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</si>
  <si>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  достижения соответствующих результатов федерального проекта)</t>
  </si>
  <si>
    <t>11300U0220</t>
  </si>
  <si>
    <t>Реализация мероприятий по обеспечению жильем молодых семей (в рамках достижения соответствующих задач федерального проекта)</t>
  </si>
  <si>
    <t>13002S2Г00</t>
  </si>
  <si>
    <t>1300272Г00</t>
  </si>
  <si>
    <t>Иные межбюджетные трансферты за счет средств, выделяемых из резервного фонда Правительства Саратовской области, на оснащение и укрепление материально-технической базы образовательных организаций</t>
  </si>
  <si>
    <t>Иные межбюджетные трансферты за счет средств, выделяемых из резервного фонда Правительства Саратовской области, на укрепление материально-технической базы муниципальных образовательных организаций</t>
  </si>
  <si>
    <t>Субсидии из бюджета городского поселения бюджету муниципального района,в соответствии с заключенными соглашениями , на содержание учреждений социальной сферы</t>
  </si>
  <si>
    <t>2022 год</t>
  </si>
  <si>
    <t>Исполнение за январь-июнь 2022 года</t>
  </si>
  <si>
    <t>1300172Г00</t>
  </si>
  <si>
    <t>1300179Г40</t>
  </si>
  <si>
    <t>13001S2Г00</t>
  </si>
  <si>
    <t>13001S9Г40</t>
  </si>
  <si>
    <t>1300279Г40</t>
  </si>
  <si>
    <t>Разработка проектно-сметной документации и прохождение государственной экспертизы</t>
  </si>
  <si>
    <t>13002S9Г40</t>
  </si>
  <si>
    <t>1300379Г40</t>
  </si>
  <si>
    <t>13003S9Г40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</si>
  <si>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(за исключением расходов на оплату труда с начислениями)</t>
  </si>
  <si>
    <t>130E1U1131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</si>
  <si>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(в части расходов на оплату труда с начислениями)</t>
  </si>
  <si>
    <t>130E1U1137</t>
  </si>
  <si>
    <t>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(за исключением расходов на оплату труда с начислениями)</t>
  </si>
  <si>
    <t>130E1U1291</t>
  </si>
  <si>
    <t>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(в части расходов на оплату труда с начислениями)</t>
  </si>
  <si>
    <t>130E1U1297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</si>
  <si>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</si>
  <si>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130E250970</t>
  </si>
  <si>
    <t xml:space="preserve"> Обеспечение условий для внедрения цифровой образовательной среды в общеобразовательных организациях (в рамках достижения соответствующих результатов федерального проекта)</t>
  </si>
  <si>
    <t>130E4U1330</t>
  </si>
  <si>
    <t>Проведение капитального и текущего ремонтов, техническое оснащение муниципальных учреждений культурно-досугового типа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</si>
  <si>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</si>
  <si>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14002L4670</t>
  </si>
  <si>
    <t>Иные межбюджетные трансферты за счет средств, выделяемых из резервного фонда Правительства Саратовской области, на укрепление материально-технической базы муниципальных учреждений культуры</t>
  </si>
  <si>
    <t>140037999У</t>
  </si>
  <si>
    <t>Государственная поддержка отрасли культуры (комплектование книжных фондов муниципальных общедоступных библиотек)</t>
  </si>
  <si>
    <t>14003L5191</t>
  </si>
  <si>
    <t>Государственная поддержка отрасли культуры (государственная поддержка лучших работников сельских учреждений культуры)</t>
  </si>
  <si>
    <t>140A255194</t>
  </si>
  <si>
    <t>130E1U1290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</si>
  <si>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полугодие 2023 года                                       
</t>
  </si>
  <si>
    <t>Бюджетные ассигнования на 2023 год</t>
  </si>
  <si>
    <t>Исполнение за январь-июнь 2023 года</t>
  </si>
  <si>
    <t>Темп роста 2023 к 2022 году, %</t>
  </si>
  <si>
    <t>МП " Гармонизация межнациональных и межконфессиональных отношений в Романовском муниципальном районе "</t>
  </si>
  <si>
    <t xml:space="preserve">1Д00140200 </t>
  </si>
  <si>
    <t xml:space="preserve">1Д00240200  </t>
  </si>
  <si>
    <t>Муниципальная программа "Содержание, проектирование и ремонт автомобильных дорог" Основное мероприятие "Содержание автомобильных дорог"</t>
  </si>
  <si>
    <t>Муниципальная программа "Содержание, проектирование и ремонт автомобильных дорог" Основное мероприятие "Ремонт автомобильных дорог"</t>
  </si>
  <si>
    <t xml:space="preserve">Муниципальная программа "Содержание, проектирование и ремонт автомобильных дорог" </t>
  </si>
  <si>
    <t>1Д00000000</t>
  </si>
  <si>
    <t>1Д00340200</t>
  </si>
  <si>
    <t>Муниципальная программа "Содержание, проектирование и ремонт автомобильных дорог" Основное мероприятие "Разработка проектно-сметной документации"</t>
  </si>
  <si>
    <t>Муниципальная программа "Развитие образования Романовского муниципального района"</t>
  </si>
  <si>
    <t>Подпрограмма "Развитие системы дошкольного образования" Проведение капитального и текущего ремонтов муниципальных образовательных организаций</t>
  </si>
  <si>
    <t>Подпрограмма "Развитие системы дошкольного образования" Финансовое обеспечение образовательной деятельности муниципальных дошкольных образовательных организаций</t>
  </si>
  <si>
    <t>Подпрограмма "Развитие системы дошкольного образования" 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</si>
  <si>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Подпрограмма "Развитие системы дошкольного образования"  Оснащение и укрепление материально-технической базы образовательных организаций</t>
  </si>
  <si>
    <t>Подпрограмма "Развитие системы дошкольного образования" 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</si>
  <si>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Подпрограмма "Развитие системы дошкольного образования" Проведение капитального и текущего ремонтов муниципальных образовательных организаций за счет средств местного бюджета</t>
  </si>
  <si>
    <t>Реализация основного мероприятия "Предоставление муниципальных услуг в дошкольных образовательных учреждениях в рамках выполнения муниципального задания"</t>
  </si>
  <si>
    <t>Подпрограмма "Развитие системы общего образования" Основное мероприятие:временное трудоустройство несовершеннолетних граждан в возрасте от 14 до 18 лет</t>
  </si>
  <si>
    <t>Подпрограмма "Развитие системы общего образования"  Проведение капитального и текущего ремонтов муниципальных образовательных организаций</t>
  </si>
  <si>
    <t>Подпрограмма "Развитие системы общего образования" Оснащение и укрепление материально-технической базы образовательных организаций</t>
  </si>
  <si>
    <t>Подпрограмма "Развитие системы общего образования"  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</si>
  <si>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Подпрограмма "Развитие системы общего образования"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</si>
  <si>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Подпрограмма "Развитие системы общего образования"  Проведение капитального и текущего ремонтов муниципальных образовательных организаций за счет средств местного бюджета</t>
  </si>
  <si>
    <t>Подпрограмма "Развитие системы общего образования" Оснащение и укрепление материально-технической базы образовательных организаций ( за счет средств местного бюджета)</t>
  </si>
  <si>
    <t>Подпрограмма "Развитие системы дополнительного образования" Основное мероприятие:временное трудоустройство несовершеннолетних граждан в возрасте от 14 до 18 лет</t>
  </si>
  <si>
    <t>Подпрограмма "Развитие системы дополнительного образования" Повышение оплаты труда некоторых категорий работников муниципальных учреждений в связи с увеличением минимального размера оплаты труда</t>
  </si>
  <si>
    <t>Подпрограмма "Развитие системы дополнительного образования" 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</si>
  <si>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Подпрограмма "Развитие системы дополнительного образования" Оснащение и укрепление материально-технической базы образовательных организаций</t>
  </si>
  <si>
    <t>Подпрограмма "Развитие системы дополнительного образования"   Обеспечение персонифицированного финансирования дополнительного образования детей</t>
  </si>
  <si>
    <t>Подпрограмма "Развитие системы дополнительного образования"   Оснащение и укрепление материально-технической базы образовательных организаций ( за счет средств местного бюджета)</t>
  </si>
  <si>
    <t>1300272Г05</t>
  </si>
  <si>
    <t>Подпрограмма "Развитие системы общего образования"  Проведение капитального и текущего ремонта спортивных залов муниципальных образовательных организаций</t>
  </si>
  <si>
    <t>Подпрограмма "Развитие системы общего образования"  Компенсация питания детей с ОВЗ и детей имеющих статус "ребенок-инвалид"</t>
  </si>
  <si>
    <t>13002S2Г05</t>
  </si>
  <si>
    <t>Подпрограмма "Развитие системы общего образования"  Проведение капитального и текущего ремонта спортивных залов муниципальных образовательных организаций за счет средств местного бюджета</t>
  </si>
  <si>
    <t>130E151720</t>
  </si>
  <si>
    <t>Реализация муниципальной программы в целях выполнения задач федерального проекта «Современная школа»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</si>
  <si>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130EВ51790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</si>
  <si>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</si>
  <si>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Реализация муниципальной программы в целях выполнения задач федерального проекта «Современная школа» , 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</si>
  <si>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Муниципальная программа"Развитие и сохранение культуры в Романовском муниципальном районе "</t>
  </si>
  <si>
    <t>140027999У</t>
  </si>
  <si>
    <t>140A255192</t>
  </si>
  <si>
    <t>Государственная поддержка отрасли культуры (государственная поддержка лучших сельских учреждений культуры)</t>
  </si>
</sst>
</file>

<file path=xl/styles.xml><?xml version="1.0" encoding="utf-8"?>
<styleSheet xmlns="http://schemas.openxmlformats.org/spreadsheetml/2006/main">
  <numFmts count="3">
    <numFmt numFmtId="164" formatCode="#,##0.0_ ;[Red]\-#,##0.0\ "/>
    <numFmt numFmtId="165" formatCode="0000000"/>
    <numFmt numFmtId="166" formatCode="#,##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4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7" fillId="0" borderId="1" xfId="0" applyFont="1" applyFill="1" applyBorder="1" applyAlignment="1">
      <alignment wrapText="1"/>
    </xf>
    <xf numFmtId="0" fontId="7" fillId="0" borderId="5" xfId="0" applyNumberFormat="1" applyFont="1" applyBorder="1" applyAlignment="1">
      <alignment wrapText="1"/>
    </xf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0" fontId="7" fillId="0" borderId="1" xfId="0" applyNumberFormat="1" applyFont="1" applyBorder="1" applyAlignment="1">
      <alignment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65" fontId="7" fillId="2" borderId="1" xfId="5" applyNumberFormat="1" applyFont="1" applyFill="1" applyBorder="1" applyAlignment="1" applyProtection="1">
      <alignment horizontal="center"/>
      <protection hidden="1"/>
    </xf>
    <xf numFmtId="0" fontId="8" fillId="0" borderId="5" xfId="0" applyNumberFormat="1" applyFont="1" applyBorder="1" applyAlignment="1">
      <alignment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6"/>
  <sheetViews>
    <sheetView showZeros="0" tabSelected="1" view="pageBreakPreview" zoomScale="70" zoomScaleNormal="70" zoomScaleSheetLayoutView="70" zoomScalePageLayoutView="55" workbookViewId="0">
      <pane xSplit="3" ySplit="6" topLeftCell="D30" activePane="bottomRight" state="frozenSplit"/>
      <selection activeCell="B1" sqref="B1"/>
      <selection pane="topRight" activeCell="D1" sqref="D1"/>
      <selection pane="bottomLeft" activeCell="B8" sqref="B8"/>
      <selection pane="bottomRight" activeCell="G30" sqref="G30"/>
    </sheetView>
  </sheetViews>
  <sheetFormatPr defaultRowHeight="15.75"/>
  <cols>
    <col min="1" max="1" width="4.7109375" style="16" customWidth="1"/>
    <col min="2" max="2" width="148.5703125" style="2" customWidth="1"/>
    <col min="3" max="4" width="16.140625" style="4" customWidth="1"/>
    <col min="5" max="5" width="18.7109375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8" t="s">
        <v>79</v>
      </c>
      <c r="B2" s="38"/>
      <c r="C2" s="38"/>
      <c r="D2" s="38"/>
      <c r="E2" s="38"/>
      <c r="F2" s="38"/>
      <c r="G2" s="38"/>
      <c r="H2" s="38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9" t="s">
        <v>1</v>
      </c>
      <c r="B4" s="40" t="s">
        <v>2</v>
      </c>
      <c r="C4" s="40" t="s">
        <v>3</v>
      </c>
      <c r="D4" s="19" t="s">
        <v>46</v>
      </c>
      <c r="E4" s="41" t="s">
        <v>46</v>
      </c>
      <c r="F4" s="42"/>
      <c r="G4" s="43"/>
      <c r="H4" s="39" t="s">
        <v>82</v>
      </c>
    </row>
    <row r="5" spans="1:17" s="8" customFormat="1" ht="85.5" customHeight="1">
      <c r="A5" s="39"/>
      <c r="B5" s="40"/>
      <c r="C5" s="40"/>
      <c r="D5" s="34" t="s">
        <v>47</v>
      </c>
      <c r="E5" s="34" t="s">
        <v>80</v>
      </c>
      <c r="F5" s="34" t="s">
        <v>81</v>
      </c>
      <c r="G5" s="18" t="s">
        <v>6</v>
      </c>
      <c r="H5" s="39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7" t="s">
        <v>5</v>
      </c>
      <c r="C8" s="12">
        <v>1100000000</v>
      </c>
      <c r="D8" s="13">
        <f>SUM(D9:D85)</f>
        <v>136008.39999999997</v>
      </c>
      <c r="E8" s="13">
        <f>SUM(E9:E85)</f>
        <v>315809.89999999997</v>
      </c>
      <c r="F8" s="13">
        <f>SUM(F9:F85)</f>
        <v>160974.49999999994</v>
      </c>
      <c r="G8" s="13">
        <f>F8/E8*100</f>
        <v>50.971961296970093</v>
      </c>
      <c r="H8" s="13">
        <f>F8/D8*100</f>
        <v>118.35629269956853</v>
      </c>
    </row>
    <row r="9" spans="1:17" ht="18.75">
      <c r="A9" s="20"/>
      <c r="B9" s="22" t="s">
        <v>19</v>
      </c>
      <c r="C9" s="14">
        <v>1120010010</v>
      </c>
      <c r="D9" s="15"/>
      <c r="E9" s="15">
        <v>35</v>
      </c>
      <c r="F9" s="15">
        <v>0</v>
      </c>
      <c r="G9" s="13">
        <f>F9/E9*100</f>
        <v>0</v>
      </c>
      <c r="H9" s="13"/>
    </row>
    <row r="10" spans="1:17" ht="18.75">
      <c r="A10" s="20"/>
      <c r="B10" s="22" t="s">
        <v>17</v>
      </c>
      <c r="C10" s="14" t="s">
        <v>7</v>
      </c>
      <c r="D10" s="15">
        <v>815.9</v>
      </c>
      <c r="E10" s="15">
        <v>239.4</v>
      </c>
      <c r="F10" s="15">
        <v>239.4</v>
      </c>
      <c r="G10" s="13">
        <f t="shared" ref="G10:G78" si="0">F10/E10*100</f>
        <v>100</v>
      </c>
      <c r="H10" s="13">
        <f t="shared" ref="H10:H78" si="1">F10/D10*100</f>
        <v>29.341831106753279</v>
      </c>
    </row>
    <row r="11" spans="1:17" ht="37.5">
      <c r="A11" s="20"/>
      <c r="B11" s="22" t="s">
        <v>40</v>
      </c>
      <c r="C11" s="14" t="s">
        <v>39</v>
      </c>
      <c r="D11" s="15"/>
      <c r="E11" s="15"/>
      <c r="F11" s="15"/>
      <c r="G11" s="13"/>
      <c r="H11" s="13"/>
    </row>
    <row r="12" spans="1:17" ht="37.5">
      <c r="A12" s="20"/>
      <c r="B12" s="22" t="s">
        <v>21</v>
      </c>
      <c r="C12" s="14">
        <v>1140010020</v>
      </c>
      <c r="D12" s="15">
        <v>0</v>
      </c>
      <c r="E12" s="15">
        <v>30</v>
      </c>
      <c r="F12" s="15">
        <v>0</v>
      </c>
      <c r="G12" s="13">
        <f t="shared" si="0"/>
        <v>0</v>
      </c>
      <c r="H12" s="13"/>
    </row>
    <row r="13" spans="1:17" ht="37.5">
      <c r="A13" s="20"/>
      <c r="B13" s="22" t="s">
        <v>14</v>
      </c>
      <c r="C13" s="14">
        <v>1140010030</v>
      </c>
      <c r="D13" s="15">
        <v>0</v>
      </c>
      <c r="E13" s="15">
        <v>30</v>
      </c>
      <c r="F13" s="15">
        <v>0</v>
      </c>
      <c r="G13" s="13">
        <f t="shared" si="0"/>
        <v>0</v>
      </c>
      <c r="H13" s="13"/>
    </row>
    <row r="14" spans="1:17" ht="29.25" customHeight="1">
      <c r="A14" s="20"/>
      <c r="B14" s="24" t="s">
        <v>18</v>
      </c>
      <c r="C14" s="14">
        <v>1140010040</v>
      </c>
      <c r="D14" s="15">
        <v>44.4</v>
      </c>
      <c r="E14" s="15">
        <v>165</v>
      </c>
      <c r="F14" s="15">
        <v>0</v>
      </c>
      <c r="G14" s="13">
        <f t="shared" si="0"/>
        <v>0</v>
      </c>
      <c r="H14" s="13">
        <f t="shared" si="1"/>
        <v>0</v>
      </c>
    </row>
    <row r="15" spans="1:17" ht="30.75" customHeight="1">
      <c r="A15" s="20"/>
      <c r="B15" s="22" t="s">
        <v>83</v>
      </c>
      <c r="C15" s="14">
        <v>1140010060</v>
      </c>
      <c r="D15" s="15">
        <v>0</v>
      </c>
      <c r="E15" s="15">
        <v>5</v>
      </c>
      <c r="F15" s="15">
        <v>0</v>
      </c>
      <c r="G15" s="13">
        <f t="shared" si="0"/>
        <v>0</v>
      </c>
      <c r="H15" s="13"/>
    </row>
    <row r="16" spans="1:17" ht="37.5">
      <c r="A16" s="20"/>
      <c r="B16" s="22" t="s">
        <v>15</v>
      </c>
      <c r="C16" s="14" t="s">
        <v>16</v>
      </c>
      <c r="D16" s="15">
        <v>0</v>
      </c>
      <c r="E16" s="15">
        <v>4</v>
      </c>
      <c r="F16" s="15">
        <v>0</v>
      </c>
      <c r="G16" s="13">
        <f t="shared" si="0"/>
        <v>0</v>
      </c>
      <c r="H16" s="13"/>
    </row>
    <row r="17" spans="1:8" ht="33" customHeight="1">
      <c r="A17" s="26"/>
      <c r="B17" s="22" t="s">
        <v>30</v>
      </c>
      <c r="C17" s="14">
        <v>1140300200</v>
      </c>
      <c r="D17" s="15">
        <v>0</v>
      </c>
      <c r="E17" s="15">
        <v>85.5</v>
      </c>
      <c r="F17" s="15">
        <v>75.5</v>
      </c>
      <c r="G17" s="13">
        <f t="shared" si="0"/>
        <v>88.304093567251456</v>
      </c>
      <c r="H17" s="13"/>
    </row>
    <row r="18" spans="1:8" ht="30.75" customHeight="1">
      <c r="A18" s="26"/>
      <c r="B18" s="22" t="s">
        <v>33</v>
      </c>
      <c r="C18" s="14">
        <v>1140500001</v>
      </c>
      <c r="D18" s="15">
        <v>0</v>
      </c>
      <c r="E18" s="15">
        <v>200</v>
      </c>
      <c r="F18" s="15">
        <v>0</v>
      </c>
      <c r="G18" s="13">
        <f t="shared" si="0"/>
        <v>0</v>
      </c>
      <c r="H18" s="13"/>
    </row>
    <row r="19" spans="1:8" ht="30.75" customHeight="1">
      <c r="A19" s="26"/>
      <c r="B19" s="35" t="s">
        <v>88</v>
      </c>
      <c r="C19" s="14" t="s">
        <v>89</v>
      </c>
      <c r="D19" s="15"/>
      <c r="E19" s="15"/>
      <c r="F19" s="15"/>
      <c r="G19" s="13"/>
      <c r="H19" s="13"/>
    </row>
    <row r="20" spans="1:8" ht="38.25" customHeight="1">
      <c r="A20" s="20"/>
      <c r="B20" s="33" t="s">
        <v>87</v>
      </c>
      <c r="C20" s="32" t="s">
        <v>84</v>
      </c>
      <c r="D20" s="15">
        <v>2333.5</v>
      </c>
      <c r="E20" s="15">
        <v>34069</v>
      </c>
      <c r="F20" s="15">
        <v>3169.3</v>
      </c>
      <c r="G20" s="13">
        <f t="shared" si="0"/>
        <v>9.302591798996156</v>
      </c>
      <c r="H20" s="13">
        <f t="shared" si="1"/>
        <v>135.81744161131348</v>
      </c>
    </row>
    <row r="21" spans="1:8" ht="39" customHeight="1">
      <c r="A21" s="20"/>
      <c r="B21" s="33" t="s">
        <v>86</v>
      </c>
      <c r="C21" s="32" t="s">
        <v>85</v>
      </c>
      <c r="D21" s="15">
        <v>2599.9</v>
      </c>
      <c r="E21" s="15">
        <v>3500</v>
      </c>
      <c r="F21" s="15">
        <v>2784.3</v>
      </c>
      <c r="G21" s="13">
        <f t="shared" si="0"/>
        <v>79.551428571428573</v>
      </c>
      <c r="H21" s="13">
        <f t="shared" si="1"/>
        <v>107.09258048386477</v>
      </c>
    </row>
    <row r="22" spans="1:8" ht="38.25" customHeight="1">
      <c r="A22" s="20"/>
      <c r="B22" s="27" t="s">
        <v>91</v>
      </c>
      <c r="C22" s="32" t="s">
        <v>90</v>
      </c>
      <c r="D22" s="15">
        <v>0</v>
      </c>
      <c r="E22" s="15">
        <v>850</v>
      </c>
      <c r="F22" s="15">
        <v>381.8</v>
      </c>
      <c r="G22" s="13">
        <f t="shared" si="0"/>
        <v>44.917647058823526</v>
      </c>
      <c r="H22" s="13"/>
    </row>
    <row r="23" spans="1:8" ht="28.5" customHeight="1">
      <c r="A23" s="26"/>
      <c r="B23" s="22" t="s">
        <v>24</v>
      </c>
      <c r="C23" s="14">
        <v>1160000300</v>
      </c>
      <c r="D23" s="15">
        <v>17.7</v>
      </c>
      <c r="E23" s="15">
        <v>1228.2</v>
      </c>
      <c r="F23" s="15">
        <v>345.7</v>
      </c>
      <c r="G23" s="13">
        <f t="shared" si="0"/>
        <v>28.146881615372088</v>
      </c>
      <c r="H23" s="13">
        <f t="shared" si="1"/>
        <v>1953.1073446327684</v>
      </c>
    </row>
    <row r="24" spans="1:8" ht="33.75" customHeight="1">
      <c r="A24" s="20"/>
      <c r="B24" s="24" t="s">
        <v>13</v>
      </c>
      <c r="C24" s="14">
        <v>1170000010</v>
      </c>
      <c r="D24" s="15">
        <v>819.4</v>
      </c>
      <c r="E24" s="15">
        <v>2473.9</v>
      </c>
      <c r="F24" s="15">
        <v>1456</v>
      </c>
      <c r="G24" s="13">
        <f t="shared" si="0"/>
        <v>58.854440357330532</v>
      </c>
      <c r="H24" s="13">
        <f t="shared" si="1"/>
        <v>177.69099340981208</v>
      </c>
    </row>
    <row r="25" spans="1:8" ht="36" customHeight="1">
      <c r="A25" s="20"/>
      <c r="B25" s="35" t="s">
        <v>92</v>
      </c>
      <c r="C25" s="21">
        <v>1300000000</v>
      </c>
      <c r="D25" s="15"/>
      <c r="E25" s="15"/>
      <c r="F25" s="15"/>
      <c r="G25" s="13"/>
      <c r="H25" s="13"/>
    </row>
    <row r="26" spans="1:8" ht="40.5" customHeight="1">
      <c r="A26" s="20"/>
      <c r="B26" s="22" t="s">
        <v>34</v>
      </c>
      <c r="C26" s="21">
        <v>1300111100</v>
      </c>
      <c r="D26" s="15">
        <v>80.3</v>
      </c>
      <c r="E26" s="15"/>
      <c r="F26" s="15"/>
      <c r="G26" s="13"/>
      <c r="H26" s="13"/>
    </row>
    <row r="27" spans="1:8" ht="39" customHeight="1">
      <c r="A27" s="20"/>
      <c r="B27" s="22" t="s">
        <v>93</v>
      </c>
      <c r="C27" s="21" t="s">
        <v>48</v>
      </c>
      <c r="D27" s="15">
        <v>3600</v>
      </c>
      <c r="E27" s="15">
        <v>3000</v>
      </c>
      <c r="F27" s="15">
        <v>3000</v>
      </c>
      <c r="G27" s="13">
        <f t="shared" si="0"/>
        <v>100</v>
      </c>
      <c r="H27" s="13">
        <f t="shared" si="1"/>
        <v>83.333333333333343</v>
      </c>
    </row>
    <row r="28" spans="1:8" ht="37.5">
      <c r="A28" s="26"/>
      <c r="B28" s="22" t="s">
        <v>94</v>
      </c>
      <c r="C28" s="14">
        <v>1300176700</v>
      </c>
      <c r="D28" s="15">
        <v>8690.7999999999993</v>
      </c>
      <c r="E28" s="15">
        <v>21238.1</v>
      </c>
      <c r="F28" s="15">
        <v>9804.2000000000007</v>
      </c>
      <c r="G28" s="13">
        <f t="shared" si="0"/>
        <v>46.16326319209346</v>
      </c>
      <c r="H28" s="13">
        <f t="shared" si="1"/>
        <v>112.81124867676165</v>
      </c>
    </row>
    <row r="29" spans="1:8" ht="56.25">
      <c r="A29" s="20"/>
      <c r="B29" s="22" t="s">
        <v>95</v>
      </c>
      <c r="C29" s="21">
        <v>1300176900</v>
      </c>
      <c r="D29" s="15">
        <v>276.8</v>
      </c>
      <c r="E29" s="15">
        <v>593.5</v>
      </c>
      <c r="F29" s="15">
        <v>116.7</v>
      </c>
      <c r="G29" s="13">
        <f t="shared" si="0"/>
        <v>19.663016006739682</v>
      </c>
      <c r="H29" s="13">
        <f t="shared" si="1"/>
        <v>42.160404624277454</v>
      </c>
    </row>
    <row r="30" spans="1:8" ht="37.5">
      <c r="A30" s="20"/>
      <c r="B30" s="22" t="s">
        <v>44</v>
      </c>
      <c r="C30" s="21">
        <v>1300179994</v>
      </c>
      <c r="D30" s="15">
        <v>0</v>
      </c>
      <c r="E30" s="15">
        <v>48</v>
      </c>
      <c r="F30" s="15">
        <v>0</v>
      </c>
      <c r="G30" s="13">
        <f t="shared" si="0"/>
        <v>0</v>
      </c>
      <c r="H30" s="13"/>
    </row>
    <row r="31" spans="1:8" ht="36" customHeight="1">
      <c r="A31" s="20"/>
      <c r="B31" s="22" t="s">
        <v>96</v>
      </c>
      <c r="C31" s="21" t="s">
        <v>49</v>
      </c>
      <c r="D31" s="15">
        <v>57.4</v>
      </c>
      <c r="E31" s="15">
        <v>286</v>
      </c>
      <c r="F31" s="15">
        <v>136.69999999999999</v>
      </c>
      <c r="G31" s="13">
        <f t="shared" si="0"/>
        <v>47.797202797202793</v>
      </c>
      <c r="H31" s="13">
        <f t="shared" si="1"/>
        <v>238.15331010452957</v>
      </c>
    </row>
    <row r="32" spans="1:8" ht="37.5">
      <c r="A32" s="26"/>
      <c r="B32" s="22" t="s">
        <v>97</v>
      </c>
      <c r="C32" s="21">
        <v>1300183300</v>
      </c>
      <c r="D32" s="15">
        <v>7030.5</v>
      </c>
      <c r="E32" s="15">
        <v>16929.599999999999</v>
      </c>
      <c r="F32" s="15">
        <v>8952.4</v>
      </c>
      <c r="G32" s="13">
        <f t="shared" si="0"/>
        <v>52.880162555524059</v>
      </c>
      <c r="H32" s="13">
        <f t="shared" si="1"/>
        <v>127.33660479340018</v>
      </c>
    </row>
    <row r="33" spans="1:8" ht="37.5">
      <c r="A33" s="26"/>
      <c r="B33" s="22" t="s">
        <v>98</v>
      </c>
      <c r="C33" s="21" t="s">
        <v>50</v>
      </c>
      <c r="D33" s="15">
        <v>111.3</v>
      </c>
      <c r="E33" s="15">
        <v>92.8</v>
      </c>
      <c r="F33" s="15">
        <v>92.8</v>
      </c>
      <c r="G33" s="13">
        <f t="shared" si="0"/>
        <v>100</v>
      </c>
      <c r="H33" s="13">
        <f t="shared" si="1"/>
        <v>83.378256963162627</v>
      </c>
    </row>
    <row r="34" spans="1:8" ht="37.5">
      <c r="A34" s="26"/>
      <c r="B34" s="22" t="s">
        <v>99</v>
      </c>
      <c r="C34" s="21" t="s">
        <v>51</v>
      </c>
      <c r="D34" s="15">
        <v>0</v>
      </c>
      <c r="E34" s="15">
        <v>286</v>
      </c>
      <c r="F34" s="15">
        <v>156.9</v>
      </c>
      <c r="G34" s="13">
        <f t="shared" si="0"/>
        <v>54.860139860139867</v>
      </c>
      <c r="H34" s="13"/>
    </row>
    <row r="35" spans="1:8" ht="38.25" customHeight="1">
      <c r="A35" s="26"/>
      <c r="B35" s="22" t="s">
        <v>100</v>
      </c>
      <c r="C35" s="21">
        <v>1300210050</v>
      </c>
      <c r="D35" s="15">
        <v>6.6</v>
      </c>
      <c r="E35" s="15">
        <v>43.8</v>
      </c>
      <c r="F35" s="15">
        <v>0</v>
      </c>
      <c r="G35" s="13">
        <f t="shared" si="0"/>
        <v>0</v>
      </c>
      <c r="H35" s="13"/>
    </row>
    <row r="36" spans="1:8" ht="37.5">
      <c r="A36" s="26"/>
      <c r="B36" s="22" t="s">
        <v>101</v>
      </c>
      <c r="C36" s="21" t="s">
        <v>42</v>
      </c>
      <c r="D36" s="15">
        <v>0</v>
      </c>
      <c r="E36" s="15">
        <v>3000</v>
      </c>
      <c r="F36" s="15">
        <v>152.19999999999999</v>
      </c>
      <c r="G36" s="13">
        <f t="shared" si="0"/>
        <v>5.0733333333333333</v>
      </c>
      <c r="H36" s="13"/>
    </row>
    <row r="37" spans="1:8" ht="37.5">
      <c r="A37" s="26"/>
      <c r="B37" s="22" t="s">
        <v>114</v>
      </c>
      <c r="C37" s="21" t="s">
        <v>113</v>
      </c>
      <c r="D37" s="15"/>
      <c r="E37" s="15">
        <v>3000</v>
      </c>
      <c r="F37" s="15">
        <v>2004.7</v>
      </c>
      <c r="G37" s="13">
        <f t="shared" si="0"/>
        <v>66.823333333333338</v>
      </c>
      <c r="H37" s="13"/>
    </row>
    <row r="38" spans="1:8" ht="37.5">
      <c r="A38" s="26"/>
      <c r="B38" s="22" t="s">
        <v>8</v>
      </c>
      <c r="C38" s="14">
        <v>1300277000</v>
      </c>
      <c r="D38" s="15">
        <v>55084.3</v>
      </c>
      <c r="E38" s="15">
        <v>102479.7</v>
      </c>
      <c r="F38" s="15">
        <v>63052</v>
      </c>
      <c r="G38" s="13">
        <f t="shared" si="0"/>
        <v>61.526331556396052</v>
      </c>
      <c r="H38" s="13">
        <f t="shared" si="1"/>
        <v>114.46455705164628</v>
      </c>
    </row>
    <row r="39" spans="1:8" ht="56.25">
      <c r="A39" s="26"/>
      <c r="B39" s="22" t="s">
        <v>9</v>
      </c>
      <c r="C39" s="14">
        <v>1300277200</v>
      </c>
      <c r="D39" s="15">
        <v>1020.3</v>
      </c>
      <c r="E39" s="15">
        <v>2250.6</v>
      </c>
      <c r="F39" s="15">
        <v>964.3</v>
      </c>
      <c r="G39" s="13">
        <f t="shared" si="0"/>
        <v>42.846352083888739</v>
      </c>
      <c r="H39" s="13">
        <f t="shared" si="1"/>
        <v>94.511418210330305</v>
      </c>
    </row>
    <row r="40" spans="1:8" ht="37.5">
      <c r="A40" s="26"/>
      <c r="B40" s="22" t="s">
        <v>44</v>
      </c>
      <c r="C40" s="14">
        <v>1300279994</v>
      </c>
      <c r="D40" s="15"/>
      <c r="E40" s="15">
        <v>200</v>
      </c>
      <c r="F40" s="15">
        <v>200</v>
      </c>
      <c r="G40" s="13">
        <f t="shared" ref="G40" si="2">F40/E40*100</f>
        <v>100</v>
      </c>
      <c r="H40" s="13"/>
    </row>
    <row r="41" spans="1:8" ht="43.5" customHeight="1">
      <c r="A41" s="26"/>
      <c r="B41" s="22" t="s">
        <v>102</v>
      </c>
      <c r="C41" s="14" t="s">
        <v>52</v>
      </c>
      <c r="D41" s="15">
        <v>217</v>
      </c>
      <c r="E41" s="15">
        <v>1007</v>
      </c>
      <c r="F41" s="15">
        <v>447.4</v>
      </c>
      <c r="G41" s="13">
        <f t="shared" si="0"/>
        <v>44.42899702085402</v>
      </c>
      <c r="H41" s="13">
        <f t="shared" si="1"/>
        <v>206.1751152073733</v>
      </c>
    </row>
    <row r="42" spans="1:8" ht="37.5">
      <c r="A42" s="26"/>
      <c r="B42" s="22" t="s">
        <v>43</v>
      </c>
      <c r="C42" s="14">
        <v>1300279993</v>
      </c>
      <c r="D42" s="15"/>
      <c r="E42" s="15"/>
      <c r="F42" s="15"/>
      <c r="G42" s="13"/>
      <c r="H42" s="13"/>
    </row>
    <row r="43" spans="1:8" ht="37.5">
      <c r="A43" s="26"/>
      <c r="B43" s="22" t="s">
        <v>115</v>
      </c>
      <c r="C43" s="14">
        <v>1300282100</v>
      </c>
      <c r="D43" s="15"/>
      <c r="E43" s="15">
        <v>8.6999999999999993</v>
      </c>
      <c r="F43" s="15">
        <v>2.2000000000000002</v>
      </c>
      <c r="G43" s="13">
        <f t="shared" si="0"/>
        <v>25.287356321839084</v>
      </c>
      <c r="H43" s="13"/>
    </row>
    <row r="44" spans="1:8" ht="33.75" customHeight="1">
      <c r="A44" s="26"/>
      <c r="B44" s="22" t="s">
        <v>53</v>
      </c>
      <c r="C44" s="14">
        <v>1300283100</v>
      </c>
      <c r="D44" s="15">
        <v>400</v>
      </c>
      <c r="E44" s="15">
        <v>0</v>
      </c>
      <c r="F44" s="15">
        <v>0</v>
      </c>
      <c r="G44" s="13">
        <v>0</v>
      </c>
      <c r="H44" s="13"/>
    </row>
    <row r="45" spans="1:8" ht="37.5">
      <c r="A45" s="26"/>
      <c r="B45" s="22" t="s">
        <v>103</v>
      </c>
      <c r="C45" s="14">
        <v>1300283400</v>
      </c>
      <c r="D45" s="15">
        <v>12762</v>
      </c>
      <c r="E45" s="15">
        <v>33025.4</v>
      </c>
      <c r="F45" s="15">
        <v>20876.7</v>
      </c>
      <c r="G45" s="13">
        <f t="shared" si="0"/>
        <v>63.214071593379643</v>
      </c>
      <c r="H45" s="13">
        <f t="shared" si="1"/>
        <v>163.58486130700518</v>
      </c>
    </row>
    <row r="46" spans="1:8" ht="42.75" customHeight="1">
      <c r="A46" s="26"/>
      <c r="B46" s="22" t="s">
        <v>104</v>
      </c>
      <c r="C46" s="36" t="s">
        <v>35</v>
      </c>
      <c r="D46" s="15">
        <v>2110.9</v>
      </c>
      <c r="E46" s="15">
        <v>4003.4</v>
      </c>
      <c r="F46" s="15">
        <v>2082.6999999999998</v>
      </c>
      <c r="G46" s="13">
        <f t="shared" si="0"/>
        <v>52.023280211819944</v>
      </c>
      <c r="H46" s="13">
        <f t="shared" si="1"/>
        <v>98.664076934009188</v>
      </c>
    </row>
    <row r="47" spans="1:8" ht="42.75" customHeight="1">
      <c r="A47" s="26"/>
      <c r="B47" s="22" t="s">
        <v>37</v>
      </c>
      <c r="C47" s="14" t="s">
        <v>36</v>
      </c>
      <c r="D47" s="15">
        <v>4807.8999999999996</v>
      </c>
      <c r="E47" s="15">
        <v>8607.5</v>
      </c>
      <c r="F47" s="15">
        <v>5136.8</v>
      </c>
      <c r="G47" s="13">
        <f t="shared" ref="G47" si="3">F47/E47*100</f>
        <v>59.67818762706942</v>
      </c>
      <c r="H47" s="13">
        <f t="shared" ref="H47" si="4">F47/D47*100</f>
        <v>106.84082447638264</v>
      </c>
    </row>
    <row r="48" spans="1:8" ht="37.5">
      <c r="A48" s="26"/>
      <c r="B48" s="22" t="s">
        <v>105</v>
      </c>
      <c r="C48" s="14" t="s">
        <v>41</v>
      </c>
      <c r="D48" s="15">
        <v>0</v>
      </c>
      <c r="E48" s="15">
        <v>92.8</v>
      </c>
      <c r="F48" s="15">
        <v>4.7</v>
      </c>
      <c r="G48" s="13">
        <f t="shared" si="0"/>
        <v>5.0646551724137936</v>
      </c>
      <c r="H48" s="13"/>
    </row>
    <row r="49" spans="1:8" ht="37.5">
      <c r="A49" s="26"/>
      <c r="B49" s="22" t="s">
        <v>117</v>
      </c>
      <c r="C49" s="14" t="s">
        <v>116</v>
      </c>
      <c r="D49" s="15"/>
      <c r="E49" s="15">
        <v>92.8</v>
      </c>
      <c r="F49" s="15">
        <v>62</v>
      </c>
      <c r="G49" s="13">
        <f t="shared" si="0"/>
        <v>66.810344827586206</v>
      </c>
      <c r="H49" s="13"/>
    </row>
    <row r="50" spans="1:8" ht="37.5">
      <c r="A50" s="26"/>
      <c r="B50" s="22" t="s">
        <v>106</v>
      </c>
      <c r="C50" s="14" t="s">
        <v>54</v>
      </c>
      <c r="D50" s="15">
        <v>90</v>
      </c>
      <c r="E50" s="15">
        <v>1007</v>
      </c>
      <c r="F50" s="15">
        <v>614.1</v>
      </c>
      <c r="G50" s="13">
        <f t="shared" si="0"/>
        <v>60.983118172790476</v>
      </c>
      <c r="H50" s="13">
        <f t="shared" si="1"/>
        <v>682.33333333333337</v>
      </c>
    </row>
    <row r="51" spans="1:8" ht="46.5" customHeight="1">
      <c r="A51" s="26"/>
      <c r="B51" s="22" t="s">
        <v>107</v>
      </c>
      <c r="C51" s="14">
        <v>1300310050</v>
      </c>
      <c r="D51" s="15">
        <v>25.6</v>
      </c>
      <c r="E51" s="15">
        <v>42.3</v>
      </c>
      <c r="F51" s="15">
        <v>0</v>
      </c>
      <c r="G51" s="13">
        <f t="shared" si="0"/>
        <v>0</v>
      </c>
      <c r="H51" s="13">
        <f t="shared" si="1"/>
        <v>0</v>
      </c>
    </row>
    <row r="52" spans="1:8" ht="37.5">
      <c r="A52" s="26"/>
      <c r="B52" s="23" t="s">
        <v>108</v>
      </c>
      <c r="C52" s="14">
        <v>1300311100</v>
      </c>
      <c r="D52" s="15">
        <v>7.4</v>
      </c>
      <c r="E52" s="15"/>
      <c r="F52" s="15"/>
      <c r="G52" s="13"/>
      <c r="H52" s="13">
        <f t="shared" si="1"/>
        <v>0</v>
      </c>
    </row>
    <row r="53" spans="1:8" ht="37.5">
      <c r="A53" s="26"/>
      <c r="B53" s="22" t="s">
        <v>109</v>
      </c>
      <c r="C53" s="14">
        <v>1300372500</v>
      </c>
      <c r="D53" s="15">
        <v>389.4</v>
      </c>
      <c r="E53" s="15">
        <v>1653</v>
      </c>
      <c r="F53" s="15">
        <v>604.4</v>
      </c>
      <c r="G53" s="13">
        <f t="shared" si="0"/>
        <v>36.563823351482149</v>
      </c>
      <c r="H53" s="13">
        <f t="shared" si="1"/>
        <v>155.21314843348742</v>
      </c>
    </row>
    <row r="54" spans="1:8" ht="37.5">
      <c r="A54" s="26"/>
      <c r="B54" s="22" t="s">
        <v>44</v>
      </c>
      <c r="C54" s="14">
        <v>1300379994</v>
      </c>
      <c r="D54" s="15">
        <v>0</v>
      </c>
      <c r="E54" s="15"/>
      <c r="F54" s="15">
        <v>0</v>
      </c>
      <c r="G54" s="13"/>
      <c r="H54" s="13"/>
    </row>
    <row r="55" spans="1:8" ht="40.5" customHeight="1">
      <c r="A55" s="26"/>
      <c r="B55" s="22" t="s">
        <v>110</v>
      </c>
      <c r="C55" s="14" t="s">
        <v>55</v>
      </c>
      <c r="D55" s="15">
        <v>79.3</v>
      </c>
      <c r="E55" s="15">
        <v>630</v>
      </c>
      <c r="F55" s="15">
        <v>99.2</v>
      </c>
      <c r="G55" s="13">
        <f t="shared" si="0"/>
        <v>15.746031746031747</v>
      </c>
      <c r="H55" s="13">
        <f t="shared" si="1"/>
        <v>125.09457755359395</v>
      </c>
    </row>
    <row r="56" spans="1:8" ht="37.5">
      <c r="A56" s="20"/>
      <c r="B56" s="22" t="s">
        <v>10</v>
      </c>
      <c r="C56" s="14">
        <v>1300383500</v>
      </c>
      <c r="D56" s="15">
        <v>3485.2</v>
      </c>
      <c r="E56" s="15">
        <v>7496.6</v>
      </c>
      <c r="F56" s="15">
        <v>4640</v>
      </c>
      <c r="G56" s="13">
        <f t="shared" si="0"/>
        <v>61.894725608942714</v>
      </c>
      <c r="H56" s="13">
        <f t="shared" si="1"/>
        <v>133.13439687822793</v>
      </c>
    </row>
    <row r="57" spans="1:8" ht="44.25" customHeight="1">
      <c r="A57" s="26"/>
      <c r="B57" s="25" t="s">
        <v>111</v>
      </c>
      <c r="C57" s="21">
        <v>1300383800</v>
      </c>
      <c r="D57" s="15">
        <v>735.6</v>
      </c>
      <c r="E57" s="15">
        <v>1230</v>
      </c>
      <c r="F57" s="15">
        <v>629.9</v>
      </c>
      <c r="G57" s="13">
        <f t="shared" si="0"/>
        <v>51.211382113821138</v>
      </c>
      <c r="H57" s="13">
        <f t="shared" si="1"/>
        <v>85.630777596519849</v>
      </c>
    </row>
    <row r="58" spans="1:8" ht="37.5">
      <c r="A58" s="20"/>
      <c r="B58" s="22" t="s">
        <v>22</v>
      </c>
      <c r="C58" s="14" t="s">
        <v>23</v>
      </c>
      <c r="D58" s="15">
        <v>12</v>
      </c>
      <c r="E58" s="15">
        <v>51.1</v>
      </c>
      <c r="F58" s="15">
        <v>22</v>
      </c>
      <c r="G58" s="13">
        <f t="shared" si="0"/>
        <v>43.052837573385517</v>
      </c>
      <c r="H58" s="13">
        <f t="shared" si="1"/>
        <v>183.33333333333331</v>
      </c>
    </row>
    <row r="59" spans="1:8" ht="37.5">
      <c r="A59" s="20"/>
      <c r="B59" s="25" t="s">
        <v>112</v>
      </c>
      <c r="C59" s="14" t="s">
        <v>56</v>
      </c>
      <c r="D59" s="15">
        <v>0</v>
      </c>
      <c r="E59" s="15">
        <v>630</v>
      </c>
      <c r="F59" s="15">
        <v>215.8</v>
      </c>
      <c r="G59" s="13">
        <f t="shared" si="0"/>
        <v>34.253968253968253</v>
      </c>
      <c r="H59" s="13"/>
    </row>
    <row r="60" spans="1:8" ht="63.75" customHeight="1">
      <c r="A60" s="20"/>
      <c r="B60" s="25" t="s">
        <v>122</v>
      </c>
      <c r="C60" s="14" t="s">
        <v>20</v>
      </c>
      <c r="D60" s="15">
        <v>344.1</v>
      </c>
      <c r="E60" s="15">
        <v>0</v>
      </c>
      <c r="F60" s="15">
        <v>0</v>
      </c>
      <c r="G60" s="13"/>
      <c r="H60" s="13">
        <f t="shared" si="1"/>
        <v>0</v>
      </c>
    </row>
    <row r="61" spans="1:8" ht="83.25" customHeight="1">
      <c r="A61" s="20"/>
      <c r="B61" s="25" t="s">
        <v>119</v>
      </c>
      <c r="C61" s="14" t="s">
        <v>118</v>
      </c>
      <c r="D61" s="15"/>
      <c r="E61" s="15">
        <v>1633.1</v>
      </c>
      <c r="F61" s="15">
        <v>536.4</v>
      </c>
      <c r="G61" s="13">
        <f t="shared" si="0"/>
        <v>32.845508542036619</v>
      </c>
      <c r="H61" s="13"/>
    </row>
    <row r="62" spans="1:8" ht="37.5">
      <c r="A62" s="20"/>
      <c r="B62" s="25" t="s">
        <v>31</v>
      </c>
      <c r="C62" s="14" t="s">
        <v>32</v>
      </c>
      <c r="D62" s="15">
        <v>775.7</v>
      </c>
      <c r="E62" s="15"/>
      <c r="F62" s="15"/>
      <c r="G62" s="13"/>
      <c r="H62" s="13">
        <f t="shared" si="1"/>
        <v>0</v>
      </c>
    </row>
    <row r="63" spans="1:8" ht="41.25" customHeight="1">
      <c r="A63" s="20"/>
      <c r="B63" s="25" t="s">
        <v>57</v>
      </c>
      <c r="C63" s="14" t="s">
        <v>58</v>
      </c>
      <c r="D63" s="15">
        <v>242.2</v>
      </c>
      <c r="E63" s="15">
        <v>840</v>
      </c>
      <c r="F63" s="15">
        <v>0</v>
      </c>
      <c r="G63" s="13">
        <f t="shared" si="0"/>
        <v>0</v>
      </c>
      <c r="H63" s="13">
        <f t="shared" si="1"/>
        <v>0</v>
      </c>
    </row>
    <row r="64" spans="1:8" ht="36" customHeight="1">
      <c r="A64" s="20"/>
      <c r="B64" s="25" t="s">
        <v>59</v>
      </c>
      <c r="C64" s="14" t="s">
        <v>60</v>
      </c>
      <c r="D64" s="15">
        <v>1970.5</v>
      </c>
      <c r="E64" s="15">
        <v>5025.1000000000004</v>
      </c>
      <c r="F64" s="15">
        <v>2760.4</v>
      </c>
      <c r="G64" s="13">
        <f t="shared" si="0"/>
        <v>54.932240154424782</v>
      </c>
      <c r="H64" s="13">
        <f t="shared" si="1"/>
        <v>140.08627251966504</v>
      </c>
    </row>
    <row r="65" spans="1:8" ht="38.25" customHeight="1">
      <c r="A65" s="20"/>
      <c r="B65" s="25" t="s">
        <v>38</v>
      </c>
      <c r="C65" s="14" t="s">
        <v>78</v>
      </c>
      <c r="D65" s="15">
        <v>723.3</v>
      </c>
      <c r="E65" s="15">
        <v>0</v>
      </c>
      <c r="F65" s="15">
        <v>0</v>
      </c>
      <c r="G65" s="13">
        <v>0</v>
      </c>
      <c r="H65" s="13">
        <f t="shared" si="1"/>
        <v>0</v>
      </c>
    </row>
    <row r="66" spans="1:8" ht="59.25" customHeight="1">
      <c r="A66" s="20"/>
      <c r="B66" s="31" t="s">
        <v>61</v>
      </c>
      <c r="C66" s="14" t="s">
        <v>62</v>
      </c>
      <c r="D66" s="15">
        <v>0</v>
      </c>
      <c r="E66" s="15">
        <v>1000</v>
      </c>
      <c r="F66" s="15">
        <v>0</v>
      </c>
      <c r="G66" s="13">
        <f t="shared" si="0"/>
        <v>0</v>
      </c>
      <c r="H66" s="13"/>
    </row>
    <row r="67" spans="1:8" ht="59.25" customHeight="1">
      <c r="A67" s="20"/>
      <c r="B67" s="31" t="s">
        <v>63</v>
      </c>
      <c r="C67" s="14" t="s">
        <v>64</v>
      </c>
      <c r="D67" s="15">
        <v>1087.5999999999999</v>
      </c>
      <c r="E67" s="15">
        <v>5864.5</v>
      </c>
      <c r="F67" s="15">
        <v>3077.6</v>
      </c>
      <c r="G67" s="13">
        <f t="shared" si="0"/>
        <v>52.478472163014743</v>
      </c>
      <c r="H67" s="13">
        <f t="shared" si="1"/>
        <v>282.97168076498713</v>
      </c>
    </row>
    <row r="68" spans="1:8" ht="42" customHeight="1">
      <c r="A68" s="20"/>
      <c r="B68" s="31" t="s">
        <v>65</v>
      </c>
      <c r="C68" s="14" t="s">
        <v>66</v>
      </c>
      <c r="D68" s="15">
        <v>454.9</v>
      </c>
      <c r="E68" s="15"/>
      <c r="F68" s="15"/>
      <c r="G68" s="13"/>
      <c r="H68" s="13">
        <f t="shared" si="1"/>
        <v>0</v>
      </c>
    </row>
    <row r="69" spans="1:8" ht="37.5" customHeight="1">
      <c r="A69" s="20"/>
      <c r="B69" s="31" t="s">
        <v>67</v>
      </c>
      <c r="C69" s="14" t="s">
        <v>68</v>
      </c>
      <c r="D69" s="15">
        <v>0</v>
      </c>
      <c r="E69" s="15">
        <v>130.5</v>
      </c>
      <c r="F69" s="15">
        <v>0</v>
      </c>
      <c r="G69" s="13">
        <f t="shared" si="0"/>
        <v>0</v>
      </c>
      <c r="H69" s="13"/>
    </row>
    <row r="70" spans="1:8" ht="37.5" customHeight="1">
      <c r="A70" s="20"/>
      <c r="B70" s="31" t="s">
        <v>121</v>
      </c>
      <c r="C70" s="14" t="s">
        <v>120</v>
      </c>
      <c r="D70" s="15"/>
      <c r="E70" s="15">
        <v>638.70000000000005</v>
      </c>
      <c r="F70" s="15">
        <v>352.9</v>
      </c>
      <c r="G70" s="13">
        <f t="shared" si="0"/>
        <v>55.252857366525745</v>
      </c>
      <c r="H70" s="13"/>
    </row>
    <row r="71" spans="1:8" ht="37.5" customHeight="1">
      <c r="A71" s="20"/>
      <c r="B71" s="37" t="s">
        <v>123</v>
      </c>
      <c r="C71" s="14">
        <v>1400000000</v>
      </c>
      <c r="D71" s="15"/>
      <c r="E71" s="15"/>
      <c r="F71" s="15"/>
      <c r="G71" s="13"/>
      <c r="H71" s="13"/>
    </row>
    <row r="72" spans="1:8" ht="37.5">
      <c r="A72" s="20"/>
      <c r="B72" s="22" t="s">
        <v>26</v>
      </c>
      <c r="C72" s="14">
        <v>1400272500</v>
      </c>
      <c r="D72" s="15">
        <v>2593.1999999999998</v>
      </c>
      <c r="E72" s="15">
        <v>9395.7000000000007</v>
      </c>
      <c r="F72" s="15">
        <v>3161.1</v>
      </c>
      <c r="G72" s="13">
        <f t="shared" si="0"/>
        <v>33.644113796736804</v>
      </c>
      <c r="H72" s="13">
        <f t="shared" si="1"/>
        <v>121.89958352614532</v>
      </c>
    </row>
    <row r="73" spans="1:8" ht="37.5">
      <c r="A73" s="20"/>
      <c r="B73" s="22" t="s">
        <v>69</v>
      </c>
      <c r="C73" s="14">
        <v>1400274020</v>
      </c>
      <c r="D73" s="15">
        <v>1800</v>
      </c>
      <c r="E73" s="15">
        <v>1700</v>
      </c>
      <c r="F73" s="15">
        <v>1700</v>
      </c>
      <c r="G73" s="13">
        <f t="shared" si="0"/>
        <v>100</v>
      </c>
      <c r="H73" s="13">
        <f t="shared" si="1"/>
        <v>94.444444444444443</v>
      </c>
    </row>
    <row r="74" spans="1:8" ht="41.25" customHeight="1">
      <c r="A74" s="20"/>
      <c r="B74" s="22" t="s">
        <v>72</v>
      </c>
      <c r="C74" s="14" t="s">
        <v>124</v>
      </c>
      <c r="D74" s="15"/>
      <c r="E74" s="15">
        <v>166</v>
      </c>
      <c r="F74" s="15">
        <v>166</v>
      </c>
      <c r="G74" s="13">
        <f t="shared" si="0"/>
        <v>100</v>
      </c>
      <c r="H74" s="13"/>
    </row>
    <row r="75" spans="1:8" ht="37.5">
      <c r="A75" s="20"/>
      <c r="B75" s="30" t="s">
        <v>11</v>
      </c>
      <c r="C75" s="14">
        <v>1400283600</v>
      </c>
      <c r="D75" s="15">
        <v>9744.5</v>
      </c>
      <c r="E75" s="15">
        <v>20174.900000000001</v>
      </c>
      <c r="F75" s="15">
        <v>10634.8</v>
      </c>
      <c r="G75" s="13">
        <f t="shared" si="0"/>
        <v>52.713024599874089</v>
      </c>
      <c r="H75" s="13">
        <f t="shared" si="1"/>
        <v>109.13643593822155</v>
      </c>
    </row>
    <row r="76" spans="1:8" ht="33" customHeight="1">
      <c r="A76" s="20"/>
      <c r="B76" s="30" t="s">
        <v>70</v>
      </c>
      <c r="C76" s="14" t="s">
        <v>71</v>
      </c>
      <c r="D76" s="15">
        <v>3335.4</v>
      </c>
      <c r="E76" s="15"/>
      <c r="F76" s="15"/>
      <c r="G76" s="13"/>
      <c r="H76" s="13">
        <f t="shared" si="1"/>
        <v>0</v>
      </c>
    </row>
    <row r="77" spans="1:8" ht="37.5">
      <c r="A77" s="20"/>
      <c r="B77" s="22" t="s">
        <v>25</v>
      </c>
      <c r="C77" s="14" t="s">
        <v>27</v>
      </c>
      <c r="D77" s="15">
        <v>80.2</v>
      </c>
      <c r="E77" s="15">
        <v>290.60000000000002</v>
      </c>
      <c r="F77" s="15">
        <v>97.8</v>
      </c>
      <c r="G77" s="13">
        <f t="shared" si="0"/>
        <v>33.65450791465932</v>
      </c>
      <c r="H77" s="13">
        <f t="shared" si="1"/>
        <v>121.94513715710723</v>
      </c>
    </row>
    <row r="78" spans="1:8" ht="41.25" customHeight="1">
      <c r="A78" s="20"/>
      <c r="B78" s="22" t="s">
        <v>29</v>
      </c>
      <c r="C78" s="14">
        <v>1400372500</v>
      </c>
      <c r="D78" s="15">
        <v>1495.6</v>
      </c>
      <c r="E78" s="15">
        <v>5317.3</v>
      </c>
      <c r="F78" s="15">
        <v>2067.3000000000002</v>
      </c>
      <c r="G78" s="13">
        <f t="shared" si="0"/>
        <v>38.878754254979029</v>
      </c>
      <c r="H78" s="13">
        <f t="shared" si="1"/>
        <v>138.22546135330305</v>
      </c>
    </row>
    <row r="79" spans="1:8" ht="41.25" customHeight="1">
      <c r="A79" s="20"/>
      <c r="B79" s="22" t="s">
        <v>72</v>
      </c>
      <c r="C79" s="14" t="s">
        <v>73</v>
      </c>
      <c r="D79" s="15">
        <v>90</v>
      </c>
      <c r="E79" s="15"/>
      <c r="F79" s="15"/>
      <c r="G79" s="13"/>
      <c r="H79" s="13">
        <f t="shared" ref="H79:H85" si="5">F79/D79*100</f>
        <v>0</v>
      </c>
    </row>
    <row r="80" spans="1:8" ht="37.5">
      <c r="A80" s="20"/>
      <c r="B80" s="22" t="s">
        <v>12</v>
      </c>
      <c r="C80" s="14">
        <v>1400383700</v>
      </c>
      <c r="D80" s="15">
        <v>3401.5</v>
      </c>
      <c r="E80" s="15">
        <v>7371.6</v>
      </c>
      <c r="F80" s="15">
        <v>3676.7</v>
      </c>
      <c r="G80" s="13">
        <f t="shared" ref="G79:G84" si="6">F80/E80*100</f>
        <v>49.876553258451352</v>
      </c>
      <c r="H80" s="13">
        <f t="shared" si="5"/>
        <v>108.09054828752021</v>
      </c>
    </row>
    <row r="81" spans="1:8" ht="37.5">
      <c r="A81" s="20"/>
      <c r="B81" s="22" t="s">
        <v>45</v>
      </c>
      <c r="C81" s="14">
        <v>1400383900</v>
      </c>
      <c r="D81" s="15">
        <v>0</v>
      </c>
      <c r="E81" s="15"/>
      <c r="F81" s="15">
        <v>0</v>
      </c>
      <c r="G81" s="13"/>
      <c r="H81" s="13"/>
    </row>
    <row r="82" spans="1:8" ht="38.25" customHeight="1">
      <c r="A82" s="20"/>
      <c r="B82" s="22" t="s">
        <v>74</v>
      </c>
      <c r="C82" s="14" t="s">
        <v>75</v>
      </c>
      <c r="D82" s="15">
        <v>61</v>
      </c>
      <c r="E82" s="15">
        <v>54.7</v>
      </c>
      <c r="F82" s="15">
        <v>54.7</v>
      </c>
      <c r="G82" s="13">
        <f t="shared" si="6"/>
        <v>100</v>
      </c>
      <c r="H82" s="13">
        <f t="shared" si="5"/>
        <v>89.672131147540995</v>
      </c>
    </row>
    <row r="83" spans="1:8" ht="37.5">
      <c r="A83" s="20"/>
      <c r="B83" s="22" t="s">
        <v>22</v>
      </c>
      <c r="C83" s="14" t="s">
        <v>28</v>
      </c>
      <c r="D83" s="15">
        <v>46.3</v>
      </c>
      <c r="E83" s="15">
        <v>164.5</v>
      </c>
      <c r="F83" s="15">
        <v>64</v>
      </c>
      <c r="G83" s="13">
        <f t="shared" si="6"/>
        <v>38.90577507598784</v>
      </c>
      <c r="H83" s="13">
        <f t="shared" si="5"/>
        <v>138.22894168466524</v>
      </c>
    </row>
    <row r="84" spans="1:8" ht="31.5" customHeight="1">
      <c r="A84" s="20"/>
      <c r="B84" s="22" t="s">
        <v>126</v>
      </c>
      <c r="C84" s="14" t="s">
        <v>125</v>
      </c>
      <c r="D84" s="15"/>
      <c r="E84" s="15">
        <v>102</v>
      </c>
      <c r="F84" s="15">
        <v>102</v>
      </c>
      <c r="G84" s="13">
        <f t="shared" si="6"/>
        <v>100</v>
      </c>
      <c r="H84" s="13"/>
    </row>
    <row r="85" spans="1:8" ht="33" customHeight="1">
      <c r="A85" s="20"/>
      <c r="B85" s="22" t="s">
        <v>76</v>
      </c>
      <c r="C85" s="14" t="s">
        <v>77</v>
      </c>
      <c r="D85" s="15">
        <v>51</v>
      </c>
      <c r="E85" s="15"/>
      <c r="F85" s="15"/>
      <c r="G85" s="13"/>
      <c r="H85" s="13">
        <f t="shared" si="5"/>
        <v>0</v>
      </c>
    </row>
    <row r="86" spans="1:8" ht="18.75">
      <c r="A86" s="11"/>
      <c r="B86" s="28" t="s">
        <v>4</v>
      </c>
      <c r="C86" s="12"/>
      <c r="D86" s="29">
        <f>D8</f>
        <v>136008.39999999997</v>
      </c>
      <c r="E86" s="29">
        <f>E8</f>
        <v>315809.89999999997</v>
      </c>
      <c r="F86" s="29">
        <f>F8</f>
        <v>160974.49999999994</v>
      </c>
      <c r="G86" s="13">
        <f t="shared" ref="G80:G86" si="7">F86/E86*100</f>
        <v>50.971961296970093</v>
      </c>
      <c r="H86" s="13">
        <f t="shared" ref="H80:H86" si="8">F86/D86*100</f>
        <v>118.35629269956853</v>
      </c>
    </row>
  </sheetData>
  <autoFilter ref="A6:H23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0" orientation="landscape" blackAndWhite="1" r:id="rId1"/>
  <headerFooter alignWithMargins="0">
    <oddFooter>&amp;C&amp;P</oddFooter>
  </headerFooter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2023-07-06T05:34:22Z</dcterms:modified>
</cp:coreProperties>
</file>