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 refMode="R1C1"/>
</workbook>
</file>

<file path=xl/calcChain.xml><?xml version="1.0" encoding="utf-8"?>
<calcChain xmlns="http://schemas.openxmlformats.org/spreadsheetml/2006/main">
  <c r="O7" i="1"/>
  <c r="F7" s="1"/>
  <c r="M7"/>
  <c r="C7" s="1"/>
  <c r="Z7"/>
  <c r="AF7"/>
  <c r="AL7"/>
  <c r="AR7"/>
  <c r="AX7"/>
  <c r="BD7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<sst xmlns="http://schemas.openxmlformats.org/spreadsheetml/2006/main" count="59" uniqueCount="20">
  <si>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</si>
  <si>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</si>
  <si>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</si>
  <si>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</si>
  <si>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</si>
  <si>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</si>
  <si>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</si>
  <si>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</si>
  <si>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</si>
  <si>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</si>
  <si>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</si>
  <si>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</si>
  <si>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</si>
  <si>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</si>
  <si>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</si>
  <si>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>Темп роста 2023 года к 2022 году</t>
  </si>
  <si>
    <t xml:space="preserve">Анализ исполнения бюджета Романовского МО по налоговым и неналоговым доходам по состоянию на 1 июля 2023 года </t>
  </si>
  <si>
    <t>Утвержденный бюджет на 2023 год по состоянию на 01.07.2023</t>
  </si>
  <si>
    <t>Факт за 06.2023</t>
  </si>
  <si>
    <t>Факт за 06.2022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</si>
</sst>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A7" sqref="A7"/>
    </sheetView>
  </sheetViews>
  <sheetFormatPr defaultRowHeight="1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</row>
    <row r="3" spans="1:56" ht="15.75" customHeight="1">
      <c r="A3" s="29" t="s">
        <v>6</v>
      </c>
      <c r="B3" s="25" t="s">
        <v>2</v>
      </c>
      <c r="C3" s="26"/>
      <c r="D3" s="26"/>
      <c r="E3" s="26"/>
      <c r="F3" s="26"/>
      <c r="G3" s="26"/>
      <c r="H3" s="26"/>
      <c r="I3" s="26"/>
      <c r="J3" s="35"/>
      <c r="K3" s="27" t="s">
        <v>1</v>
      </c>
      <c r="L3" s="28"/>
      <c r="M3" s="28"/>
      <c r="N3" s="28"/>
      <c r="O3" s="28"/>
      <c r="P3" s="28"/>
      <c r="Q3" s="28"/>
      <c r="R3" s="28"/>
      <c r="S3" s="28"/>
      <c r="T3" s="28"/>
      <c r="U3" s="25" t="s">
        <v>8</v>
      </c>
      <c r="V3" s="26"/>
      <c r="W3" s="26"/>
      <c r="X3" s="26"/>
      <c r="Y3" s="26"/>
      <c r="Z3" s="26"/>
      <c r="AA3" s="27" t="s">
        <v>9</v>
      </c>
      <c r="AB3" s="28"/>
      <c r="AC3" s="28"/>
      <c r="AD3" s="28"/>
      <c r="AE3" s="28"/>
      <c r="AF3" s="28"/>
      <c r="AG3" s="25" t="s">
        <v>11</v>
      </c>
      <c r="AH3" s="26"/>
      <c r="AI3" s="26"/>
      <c r="AJ3" s="26"/>
      <c r="AK3" s="26"/>
      <c r="AL3" s="26"/>
      <c r="AM3" s="25" t="s">
        <v>12</v>
      </c>
      <c r="AN3" s="26"/>
      <c r="AO3" s="26"/>
      <c r="AP3" s="26"/>
      <c r="AQ3" s="26"/>
      <c r="AR3" s="26"/>
      <c r="AS3" s="25" t="s">
        <v>13</v>
      </c>
      <c r="AT3" s="26"/>
      <c r="AU3" s="26"/>
      <c r="AV3" s="26"/>
      <c r="AW3" s="26"/>
      <c r="AX3" s="26"/>
      <c r="AY3" s="27" t="s">
        <v>14</v>
      </c>
      <c r="AZ3" s="28"/>
      <c r="BA3" s="28"/>
      <c r="BB3" s="28"/>
      <c r="BC3" s="28"/>
      <c r="BD3" s="28"/>
    </row>
    <row r="4" spans="1:56" ht="15" customHeight="1">
      <c r="A4" s="33"/>
      <c r="B4" s="24" t="s">
        <v>17</v>
      </c>
      <c r="C4" s="24" t="s">
        <v>18</v>
      </c>
      <c r="D4" s="24" t="s">
        <v>0</v>
      </c>
      <c r="E4" s="24" t="s">
        <v>3</v>
      </c>
      <c r="F4" s="31" t="s">
        <v>19</v>
      </c>
      <c r="G4" s="24" t="s">
        <v>15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15</v>
      </c>
      <c r="Q4" s="24"/>
      <c r="R4" s="24"/>
      <c r="S4" s="24"/>
      <c r="T4" s="24"/>
      <c r="U4" s="24" t="s">
        <v>4</v>
      </c>
      <c r="V4" s="29" t="s">
        <v>10</v>
      </c>
      <c r="W4" s="24" t="s">
        <v>18</v>
      </c>
      <c r="X4" s="24" t="s">
        <v>3</v>
      </c>
      <c r="Y4" s="31" t="s">
        <v>19</v>
      </c>
      <c r="Z4" s="24" t="s">
        <v>15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15</v>
      </c>
      <c r="AG4" s="24" t="s">
        <v>4</v>
      </c>
      <c r="AH4" s="29" t="s">
        <v>10</v>
      </c>
      <c r="AI4" s="24" t="s">
        <v>18</v>
      </c>
      <c r="AJ4" s="24" t="s">
        <v>3</v>
      </c>
      <c r="AK4" s="31" t="s">
        <v>19</v>
      </c>
      <c r="AL4" s="24" t="s">
        <v>15</v>
      </c>
      <c r="AM4" s="24" t="s">
        <v>4</v>
      </c>
      <c r="AN4" s="29" t="s">
        <v>10</v>
      </c>
      <c r="AO4" s="24" t="s">
        <v>18</v>
      </c>
      <c r="AP4" s="24" t="s">
        <v>3</v>
      </c>
      <c r="AQ4" s="31" t="s">
        <v>19</v>
      </c>
      <c r="AR4" s="24" t="s">
        <v>15</v>
      </c>
      <c r="AS4" s="24" t="s">
        <v>4</v>
      </c>
      <c r="AT4" s="29" t="s">
        <v>10</v>
      </c>
      <c r="AU4" s="24" t="s">
        <v>18</v>
      </c>
      <c r="AV4" s="24" t="s">
        <v>3</v>
      </c>
      <c r="AW4" s="31" t="s">
        <v>19</v>
      </c>
      <c r="AX4" s="24" t="s">
        <v>15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15</v>
      </c>
    </row>
    <row r="5" spans="1:56" ht="64.5" customHeight="1">
      <c r="A5" s="34"/>
      <c r="B5" s="24"/>
      <c r="C5" s="24"/>
      <c r="D5" s="24"/>
      <c r="E5" s="24"/>
      <c r="F5" s="31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0"/>
      <c r="W5" s="24"/>
      <c r="X5" s="24"/>
      <c r="Y5" s="31"/>
      <c r="Z5" s="24"/>
      <c r="AA5" s="24"/>
      <c r="AB5" s="24"/>
      <c r="AC5" s="24"/>
      <c r="AD5" s="24"/>
      <c r="AE5" s="24"/>
      <c r="AF5" s="24"/>
      <c r="AG5" s="24"/>
      <c r="AH5" s="30"/>
      <c r="AI5" s="24"/>
      <c r="AJ5" s="24"/>
      <c r="AK5" s="31"/>
      <c r="AL5" s="24"/>
      <c r="AM5" s="24"/>
      <c r="AN5" s="30"/>
      <c r="AO5" s="24"/>
      <c r="AP5" s="24"/>
      <c r="AQ5" s="31"/>
      <c r="AR5" s="24"/>
      <c r="AS5" s="24"/>
      <c r="AT5" s="30"/>
      <c r="AU5" s="24"/>
      <c r="AV5" s="24"/>
      <c r="AW5" s="31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>
      <c r="A7" s="6" t="s">
        <v>7</v>
      </c>
      <c r="B7" s="12">
        <f>K7+AY7</f>
        <v>18171.400000000001</v>
      </c>
      <c r="C7" s="14">
        <f>M7+BA7</f>
        <v>5891.3</v>
      </c>
      <c r="D7" s="1"/>
      <c r="E7" s="12">
        <v>32.4</v>
      </c>
      <c r="F7" s="15">
        <f>O7+BC7</f>
        <v>10646.8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16595.400000000001</v>
      </c>
      <c r="L7" s="13">
        <v>91.33</v>
      </c>
      <c r="M7" s="19">
        <f>W7+AC7+AI7+AO7+AU7</f>
        <v>5268.4000000000005</v>
      </c>
      <c r="N7" s="19">
        <v>31.8</v>
      </c>
      <c r="O7" s="19">
        <f>Y7+AE7+AK7+AQ7+AW7</f>
        <v>9664.5</v>
      </c>
      <c r="P7" s="20">
        <v>79.44</v>
      </c>
      <c r="Q7" s="19"/>
      <c r="R7" s="19"/>
      <c r="S7" s="18"/>
      <c r="T7" s="18"/>
      <c r="U7" s="8">
        <v>6170.1</v>
      </c>
      <c r="V7" s="8">
        <v>37.18</v>
      </c>
      <c r="W7" s="9">
        <v>2611.4</v>
      </c>
      <c r="X7" s="12">
        <v>42.3</v>
      </c>
      <c r="Y7" s="7">
        <v>2851.8</v>
      </c>
      <c r="Z7" s="13">
        <f>W7/Y7*100</f>
        <v>91.570236341959472</v>
      </c>
      <c r="AA7" s="21">
        <v>2780.5</v>
      </c>
      <c r="AB7" s="13">
        <v>16.75</v>
      </c>
      <c r="AC7" s="19">
        <v>1515.2</v>
      </c>
      <c r="AD7" s="19">
        <v>54.5</v>
      </c>
      <c r="AE7" s="19">
        <v>1449.3</v>
      </c>
      <c r="AF7" s="13">
        <f>AC7/AE7*100</f>
        <v>104.54702270061409</v>
      </c>
      <c r="AG7" s="12">
        <v>1035</v>
      </c>
      <c r="AH7" s="13">
        <v>6.24</v>
      </c>
      <c r="AI7" s="14">
        <v>-29.4</v>
      </c>
      <c r="AJ7" s="13">
        <v>-2.8</v>
      </c>
      <c r="AK7" s="15">
        <v>45.7</v>
      </c>
      <c r="AL7" s="12">
        <f>AI7/AK7*100</f>
        <v>-64.332603938730841</v>
      </c>
      <c r="AM7" s="12">
        <v>2283.8000000000002</v>
      </c>
      <c r="AN7" s="13">
        <v>13.76</v>
      </c>
      <c r="AO7" s="14">
        <v>158</v>
      </c>
      <c r="AP7" s="16">
        <v>6.9</v>
      </c>
      <c r="AQ7" s="15">
        <v>4866.3999999999996</v>
      </c>
      <c r="AR7" s="12">
        <f>AO7/AQ7*100</f>
        <v>3.2467532467532472</v>
      </c>
      <c r="AS7" s="12">
        <v>4326</v>
      </c>
      <c r="AT7" s="13">
        <v>26.07</v>
      </c>
      <c r="AU7" s="14">
        <v>1013.2</v>
      </c>
      <c r="AV7" s="13">
        <v>23.4</v>
      </c>
      <c r="AW7" s="15">
        <v>451.3</v>
      </c>
      <c r="AX7" s="13">
        <f>AU7/AW7*100</f>
        <v>224.50697983602925</v>
      </c>
      <c r="AY7" s="22">
        <v>1576</v>
      </c>
      <c r="AZ7" s="13">
        <v>8.67</v>
      </c>
      <c r="BA7" s="19">
        <v>622.9</v>
      </c>
      <c r="BB7" s="19">
        <v>39.5</v>
      </c>
      <c r="BC7" s="20">
        <v>982.3</v>
      </c>
      <c r="BD7" s="20">
        <f>BA7/BC7*100</f>
        <v>63.412399470630156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2023-07-06T10:13:02Z</dcterms:modified>
</cp:coreProperties>
</file>